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69"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calcPr fullCalcOnLoad="1"/>
</workbook>
</file>

<file path=xl/comments16.xml><?xml version="1.0" encoding="utf-8"?>
<comments xmlns="http://schemas.openxmlformats.org/spreadsheetml/2006/main">
  <authors>
    <author>統計企画課</author>
  </authors>
  <commentList>
    <comment ref="B24" authorId="0">
      <text>
        <r>
          <rPr>
            <b/>
            <sz val="9"/>
            <rFont val="ＭＳ Ｐゴシック"/>
            <family val="3"/>
          </rPr>
          <t>統計企画課:</t>
        </r>
        <r>
          <rPr>
            <sz val="9"/>
            <rFont val="ＭＳ Ｐゴシック"/>
            <family val="3"/>
          </rPr>
          <t xml:space="preserve">
</t>
        </r>
      </text>
    </comment>
  </commentList>
</comments>
</file>

<file path=xl/sharedStrings.xml><?xml version="1.0" encoding="utf-8"?>
<sst xmlns="http://schemas.openxmlformats.org/spreadsheetml/2006/main" count="4752" uniqueCount="933">
  <si>
    <t>２－21　　男女、年間就業日数、就業の規則性、週間就業時間、従業上の地位、　　　　　　　　　　　　　　　　　　　　　　　　　　　　　　　　　　　　　　　　　　　　　　　　　　　　　　　　　　　　　　　　　就業希望意識、求職活動の有無別有業者数（平成14年）</t>
  </si>
  <si>
    <t>総　　　　　　数</t>
  </si>
  <si>
    <t>う　ち　雇　用　者</t>
  </si>
  <si>
    <t>男女の別</t>
  </si>
  <si>
    <t>継続就業希望者</t>
  </si>
  <si>
    <t>追加就業希望者</t>
  </si>
  <si>
    <t>転職希望者</t>
  </si>
  <si>
    <t>就業休止希望者</t>
  </si>
  <si>
    <t>年間就業日数</t>
  </si>
  <si>
    <t>うち　　求職者</t>
  </si>
  <si>
    <t>就業の規則性</t>
  </si>
  <si>
    <t>週間就業時間</t>
  </si>
  <si>
    <t>　規則的就業</t>
  </si>
  <si>
    <t>　不規則的就業</t>
  </si>
  <si>
    <t>　季節的就業</t>
  </si>
  <si>
    <t>200 ～ 249日就業者</t>
  </si>
  <si>
    <t>　35 時 間 未 満</t>
  </si>
  <si>
    <t>　35 ～ 42　時間</t>
  </si>
  <si>
    <t>　43 ～ 45</t>
  </si>
  <si>
    <t>　46 ～ 48</t>
  </si>
  <si>
    <t>　49 ～ 59</t>
  </si>
  <si>
    <t>　60 時 間 以 上</t>
  </si>
  <si>
    <t>-</t>
  </si>
  <si>
    <t>-</t>
  </si>
  <si>
    <t>２－２７．外国人登録人員</t>
  </si>
  <si>
    <t>平成14年12月末現在</t>
  </si>
  <si>
    <t>ヴィエトナム</t>
  </si>
  <si>
    <t>マレイシア</t>
  </si>
  <si>
    <t>カナダ</t>
  </si>
  <si>
    <t>バングラデシュ</t>
  </si>
  <si>
    <t>エジプト</t>
  </si>
  <si>
    <t>ニュー・ジーランド</t>
  </si>
  <si>
    <t>ハンガリー</t>
  </si>
  <si>
    <t>資料 ： 県文化振興課</t>
  </si>
  <si>
    <t>２－２８．平均寿命</t>
  </si>
  <si>
    <t>　　30</t>
  </si>
  <si>
    <t>　　35</t>
  </si>
  <si>
    <t>　　40</t>
  </si>
  <si>
    <t>　　45</t>
  </si>
  <si>
    <t>　　50</t>
  </si>
  <si>
    <t>　　55</t>
  </si>
  <si>
    <t>　　60</t>
  </si>
  <si>
    <t>平成２年</t>
  </si>
  <si>
    <t>　  ３</t>
  </si>
  <si>
    <t>　  ９</t>
  </si>
  <si>
    <t>　  10</t>
  </si>
  <si>
    <t>　  11</t>
  </si>
  <si>
    <t>　  12</t>
  </si>
  <si>
    <t>　  13</t>
  </si>
  <si>
    <t>　  14</t>
  </si>
  <si>
    <t>注：全国は、平成2年まで及び平成7,１２年は完全生命表、その他は簡易生命表、</t>
  </si>
  <si>
    <t>　　昭和46年以前は沖縄県を除く値である。</t>
  </si>
  <si>
    <t>資料：全国…厚生労働省大臣官房統計情報部「日本人の平均余命」</t>
  </si>
  <si>
    <t>　　　　県…厚生労働省大臣官房統計情報部「都道府県別生命表の概況」</t>
  </si>
  <si>
    <t>２－１．人口と世帯数の推移（大正９～平成14年）</t>
  </si>
  <si>
    <t>２－３. 市町村別の人口動態（平成13、14年）</t>
  </si>
  <si>
    <t>２－４．年齢（各歳）、男女別人口（平成14年）</t>
  </si>
  <si>
    <t>２－５．市町村別の年齢（５歳階級）別人口（平成14年）</t>
  </si>
  <si>
    <t>２－６．人口の移動（平成12～14年）</t>
  </si>
  <si>
    <t>２－８．市町村別の従業地、通学地による人口（昼間人口）(平成12年）</t>
  </si>
  <si>
    <t>２－９．市町村別の産業大分類別就業者（15歳以上）(平成12年)</t>
  </si>
  <si>
    <t>２－２７．外国人登録人員</t>
  </si>
  <si>
    <t>２－２８．平均寿命</t>
  </si>
  <si>
    <t>２－１３．男女、就業状態、年齢（５歳階級）別15歳以上人口（平成14年）</t>
  </si>
  <si>
    <t>２－１４．男女、産業、従業上の地位、雇用形態別有業者数（平成14年）</t>
  </si>
  <si>
    <t>２－１５．男女，前職の産業，求職期間別離職非就業者数（求職者）　(平成14年）</t>
  </si>
  <si>
    <t>２－１６．男女，産業、従業上の地位、雇用形態、年間就業日数、就業の規則性、週間就業時間別有業者数（平成14年）</t>
  </si>
  <si>
    <t>２－１８．男女、求職活動の有無、年齢、転職希望理由別転職希望者数（平成14年）</t>
  </si>
  <si>
    <t>２－１９．男女、年齢、前職の離職理由別15歳以上人口 (平成14年）</t>
  </si>
  <si>
    <t>２－２０．産業、継続就業期間別有業者数（平成14年）</t>
  </si>
  <si>
    <t>２－１０.  労働力状態、産業（大分類）、年齢（5歳階級）、男女別15歳以上人口（平成１２年）</t>
  </si>
  <si>
    <t>10月1日現在  単位:人</t>
  </si>
  <si>
    <t/>
  </si>
  <si>
    <t>区           分</t>
  </si>
  <si>
    <t>総  数</t>
  </si>
  <si>
    <t>15～  19歳</t>
  </si>
  <si>
    <t>20～  24歳</t>
  </si>
  <si>
    <t>25～  29歳</t>
  </si>
  <si>
    <t>30～  34歳</t>
  </si>
  <si>
    <t>35～  39歳</t>
  </si>
  <si>
    <t>40～  44歳</t>
  </si>
  <si>
    <t>45～  49歳</t>
  </si>
  <si>
    <t>50～  54歳</t>
  </si>
  <si>
    <t>55～  59歳</t>
  </si>
  <si>
    <t>60～  64歳</t>
  </si>
  <si>
    <t>65歳    以上</t>
  </si>
  <si>
    <t>労働力人口</t>
  </si>
  <si>
    <t xml:space="preserve">農業    </t>
  </si>
  <si>
    <t xml:space="preserve">林業    </t>
  </si>
  <si>
    <t xml:space="preserve">Ｃ </t>
  </si>
  <si>
    <t xml:space="preserve">漁業    </t>
  </si>
  <si>
    <t xml:space="preserve">Ｄ </t>
  </si>
  <si>
    <t xml:space="preserve">鉱業    </t>
  </si>
  <si>
    <t xml:space="preserve">Ｅ </t>
  </si>
  <si>
    <t xml:space="preserve">建設業    </t>
  </si>
  <si>
    <t xml:space="preserve">Ｆ </t>
  </si>
  <si>
    <t xml:space="preserve">製造業    </t>
  </si>
  <si>
    <t xml:space="preserve">電気・ガス・熱供給・水道業 </t>
  </si>
  <si>
    <t xml:space="preserve">運輸・通信業    </t>
  </si>
  <si>
    <t xml:space="preserve">卸売・小売業，飲食店    </t>
  </si>
  <si>
    <t xml:space="preserve">Ｊ </t>
  </si>
  <si>
    <t xml:space="preserve">金融・保険業    </t>
  </si>
  <si>
    <t xml:space="preserve">Ｋ </t>
  </si>
  <si>
    <t xml:space="preserve">不動産業    </t>
  </si>
  <si>
    <t xml:space="preserve">Ｌ </t>
  </si>
  <si>
    <t xml:space="preserve">サービス業    </t>
  </si>
  <si>
    <t xml:space="preserve">Ｍ </t>
  </si>
  <si>
    <t xml:space="preserve">公務（他に分類されないもの）    </t>
  </si>
  <si>
    <t xml:space="preserve">Ｎ </t>
  </si>
  <si>
    <t xml:space="preserve">分類不能の産業    </t>
  </si>
  <si>
    <t xml:space="preserve">  注:総数には､労働力状態｢不詳｣を含む。</t>
  </si>
  <si>
    <t xml:space="preserve">  資料：総務省「国勢調査報告」</t>
  </si>
  <si>
    <t>２－１０. 労働力状態、産業（大分類）、年齢（5歳階級）、男女別15歳以上人口（平成１２年）</t>
  </si>
  <si>
    <t>２－２１．男女、年間就業日数、就業の規則性、週間就業時間、従業上の地位、就業希望意識、求職活動の有無別有業者数（平成14年）　　　　　　　　　　　　　　　　　　　　　　　　　　　　　　　　　　　　　　　　　　　　　　　　　　　　　　　　　　　　　</t>
  </si>
  <si>
    <t>２－２５．従業地・通学地別15歳以上就業者・通学者の推移(平成７､12年)</t>
  </si>
  <si>
    <t>増 加 数</t>
  </si>
  <si>
    <t>平 成 ７ 年</t>
  </si>
  <si>
    <t>平 成 12 年</t>
  </si>
  <si>
    <t>平成７</t>
  </si>
  <si>
    <t>実  数</t>
  </si>
  <si>
    <t>割  合</t>
  </si>
  <si>
    <t>～平成12年</t>
  </si>
  <si>
    <t>資料 ：総務省統計局「国勢調査報告」</t>
  </si>
  <si>
    <t>平成7年～平成12年の人口増減    （△は減少）</t>
  </si>
  <si>
    <r>
      <t>人口密度1(ｋｍ</t>
    </r>
    <r>
      <rPr>
        <vertAlign val="superscript"/>
        <sz val="10"/>
        <rFont val="ＭＳ 明朝"/>
        <family val="1"/>
      </rPr>
      <t>2</t>
    </r>
    <r>
      <rPr>
        <sz val="10"/>
        <rFont val="ＭＳ 明朝"/>
        <family val="1"/>
      </rPr>
      <t>当たり)</t>
    </r>
  </si>
  <si>
    <t>２－２６．人口集中地区（平成7年、12年）</t>
  </si>
  <si>
    <t>２－７．市町村別の出生、死亡、死産、婚姻、離婚数及び合計特殊出生率（平成13、14年）</t>
  </si>
  <si>
    <t>２－１１．市町村別の労働力状態、男女別１５歳以上人口（平成12年）</t>
  </si>
  <si>
    <t>２－１２．産業（大分類）、従業上の地位、男女別15歳以上就業者数（平成12年)</t>
  </si>
  <si>
    <t>２－２３．世帯の家族類型（16区分）別一般世帯数、一般世帯人員及び親族人員（平成12年）</t>
  </si>
  <si>
    <t>２－２４．住居の種類・住宅の所有の関係（7区分）別一般世帯数、一般世帯人員、１世帯当たり室数及び１世帯当たり延べ面積</t>
  </si>
  <si>
    <t>２－２５．従業地・通学地別15歳以上就業者・通学者の推移(平成７､12年)</t>
  </si>
  <si>
    <t>２－２６．人口集中地区（平成7年、12年）</t>
  </si>
  <si>
    <t>２－１. 人口と世帯数の推移（大正９～平成14年）</t>
  </si>
  <si>
    <t>各年10月1日現在   単位：人、世帯</t>
  </si>
  <si>
    <t>年 月 別</t>
  </si>
  <si>
    <t>人             口</t>
  </si>
  <si>
    <t xml:space="preserve">    人   口   増   加（△減）</t>
  </si>
  <si>
    <t>世帯数</t>
  </si>
  <si>
    <t>総   数</t>
  </si>
  <si>
    <t>男</t>
  </si>
  <si>
    <t>女</t>
  </si>
  <si>
    <t>0～14歳</t>
  </si>
  <si>
    <t>15～64歳</t>
  </si>
  <si>
    <t>65歳以上</t>
  </si>
  <si>
    <t>増加数</t>
  </si>
  <si>
    <t>自然増加</t>
  </si>
  <si>
    <t>社会増加</t>
  </si>
  <si>
    <t>補間補正数</t>
  </si>
  <si>
    <t>大正 9年</t>
  </si>
  <si>
    <t>*</t>
  </si>
  <si>
    <t>昭和  5年</t>
  </si>
  <si>
    <t xml:space="preserve">      10</t>
  </si>
  <si>
    <t xml:space="preserve">- </t>
  </si>
  <si>
    <t>平成 元年</t>
  </si>
  <si>
    <t xml:space="preserve">   注 ： １） 総人口で、＊印は国勢調査人口、その他は本県の推計人口による。</t>
  </si>
  <si>
    <t xml:space="preserve">          ２） 人口増加は、当該年月の人口とその上の行の年月の人口との比較である。</t>
  </si>
  <si>
    <t xml:space="preserve">          ３） 国勢調査人口の確定により、一部数値が変動する場合がある</t>
  </si>
  <si>
    <t xml:space="preserve">         ４ ） 昭和１５年の年齢別人口は外国人を含まず、昭和３０年及び５０年以降の総数には年齢不詳を含むので年齢別人口の計と一致しない。</t>
  </si>
  <si>
    <t xml:space="preserve">         ５ ） 県の推計人口は総数及び男女別人口を補正してあるので、年齢別人口の計と一致しない。</t>
  </si>
  <si>
    <t>資料 ： 県統計企画課 「山形県社会的移動人口調査結果報告書」</t>
  </si>
  <si>
    <t>第２章　人口</t>
  </si>
  <si>
    <t>２－２．市町村別の人口・世帯数の推移（平成10～14年）</t>
  </si>
  <si>
    <t>（１）人口の推移</t>
  </si>
  <si>
    <t xml:space="preserve">各年10月1日現在 </t>
  </si>
  <si>
    <t>平成10年</t>
  </si>
  <si>
    <t>平成11年</t>
  </si>
  <si>
    <t>平成12年 *</t>
  </si>
  <si>
    <t>平成13年</t>
  </si>
  <si>
    <t>平成14年</t>
  </si>
  <si>
    <t>総数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</si>
  <si>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</si>
  <si>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</si>
  <si>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</si>
  <si>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</si>
  <si>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</si>
  <si>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</si>
  <si>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</si>
  <si>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</si>
  <si>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</si>
  <si>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</si>
  <si>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</si>
  <si>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</si>
  <si>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</si>
  <si>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</si>
  <si>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</si>
  <si>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</si>
  <si>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</si>
  <si>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</si>
  <si>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</si>
  <si>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</si>
  <si>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</si>
  <si>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</si>
  <si>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</si>
  <si>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</si>
  <si>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</si>
  <si>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</si>
  <si>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</si>
  <si>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</si>
  <si>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</si>
  <si>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</si>
  <si>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</si>
  <si>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</si>
  <si>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</si>
  <si>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</si>
  <si>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</si>
  <si>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</si>
  <si>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</si>
  <si>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</si>
  <si>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立川町</t>
  </si>
  <si>
    <t>余目町</t>
  </si>
  <si>
    <t>藤島町</t>
  </si>
  <si>
    <t>羽黒町</t>
  </si>
  <si>
    <t>櫛引町</t>
  </si>
  <si>
    <t>三川町</t>
  </si>
  <si>
    <t>朝日村</t>
  </si>
  <si>
    <t>温海町</t>
  </si>
  <si>
    <t>遊佐町</t>
  </si>
  <si>
    <t>八幡町</t>
  </si>
  <si>
    <t>松山町</t>
  </si>
  <si>
    <t>平田町</t>
  </si>
  <si>
    <t>注：１)*印は国勢調査人口、その他は本県の推計人口による。</t>
  </si>
  <si>
    <t>注：２)平成9年～11年の数値は補正しているため、利用上注意を要する。</t>
  </si>
  <si>
    <t>資料：総務省統計局｢国勢調査報告｣、県統計企画課｢山形県社会的移動人口調査結果報告書｣</t>
  </si>
  <si>
    <t>２－２．市町村別の人口・世帯数の推移（平成10～14年）</t>
  </si>
  <si>
    <t>（２）世帯数の推移</t>
  </si>
  <si>
    <t>各年１０月１日現在</t>
  </si>
  <si>
    <t>市町村別</t>
  </si>
  <si>
    <t>平成13年10月  ～  平成14年9月　増減の内訳</t>
  </si>
  <si>
    <t>平成12年</t>
  </si>
  <si>
    <t>平成14年</t>
  </si>
  <si>
    <t>転 　　入</t>
  </si>
  <si>
    <t>転　　出</t>
  </si>
  <si>
    <t>自市町村での</t>
  </si>
  <si>
    <t>県  内</t>
  </si>
  <si>
    <t>県  外</t>
  </si>
  <si>
    <t>分  離</t>
  </si>
  <si>
    <t>合併消滅</t>
  </si>
  <si>
    <t>２－３. 市町村別の人口動態（平成13、14年）</t>
  </si>
  <si>
    <t>単位 ： 人</t>
  </si>
  <si>
    <t>市 町 村 別</t>
  </si>
  <si>
    <t>平成13年10月１日</t>
  </si>
  <si>
    <t>人口動態（平成13年10月～平成14年9月）</t>
  </si>
  <si>
    <t>平成14年10月１日 　 人    口</t>
  </si>
  <si>
    <t xml:space="preserve"> 人         口</t>
  </si>
  <si>
    <t>増      減</t>
  </si>
  <si>
    <t>総　　　　　数</t>
  </si>
  <si>
    <t>市　　　　　部</t>
  </si>
  <si>
    <t>町　　村　　部</t>
  </si>
  <si>
    <t>村　山　地　域</t>
  </si>
  <si>
    <t>最　上　地　域</t>
  </si>
  <si>
    <t>置　賜　地　域</t>
  </si>
  <si>
    <t>庄　内　地　域</t>
  </si>
  <si>
    <t>２－４．年齢（各歳）、男女別人口（平成14年）</t>
  </si>
  <si>
    <t>10月１日現在   単位：人</t>
  </si>
  <si>
    <t>年齢別</t>
  </si>
  <si>
    <t>５０～５４</t>
  </si>
  <si>
    <t>５０</t>
  </si>
  <si>
    <t>年少人口</t>
  </si>
  <si>
    <t>５１</t>
  </si>
  <si>
    <t>生産年齢人口</t>
  </si>
  <si>
    <t>５２</t>
  </si>
  <si>
    <t>老年人口</t>
  </si>
  <si>
    <t>５３</t>
  </si>
  <si>
    <t>５４</t>
  </si>
  <si>
    <t xml:space="preserve">        ０～４歳</t>
  </si>
  <si>
    <t>５５～５９</t>
  </si>
  <si>
    <t>０</t>
  </si>
  <si>
    <t>５５</t>
  </si>
  <si>
    <t>１</t>
  </si>
  <si>
    <t>５６</t>
  </si>
  <si>
    <t>２</t>
  </si>
  <si>
    <t>５７</t>
  </si>
  <si>
    <t>３</t>
  </si>
  <si>
    <t>５８</t>
  </si>
  <si>
    <t>４</t>
  </si>
  <si>
    <t>５９</t>
  </si>
  <si>
    <t>５～９</t>
  </si>
  <si>
    <t>６０～６４</t>
  </si>
  <si>
    <t>５</t>
  </si>
  <si>
    <t>６０</t>
  </si>
  <si>
    <t>６</t>
  </si>
  <si>
    <t>６１</t>
  </si>
  <si>
    <t>７</t>
  </si>
  <si>
    <t>６２</t>
  </si>
  <si>
    <t>８</t>
  </si>
  <si>
    <t>６３</t>
  </si>
  <si>
    <t>９</t>
  </si>
  <si>
    <t>６４</t>
  </si>
  <si>
    <t>１０～１４</t>
  </si>
  <si>
    <t>６５～６９</t>
  </si>
  <si>
    <t>１０</t>
  </si>
  <si>
    <t>６５</t>
  </si>
  <si>
    <t>１１</t>
  </si>
  <si>
    <t>６６</t>
  </si>
  <si>
    <t>１２</t>
  </si>
  <si>
    <t>６７</t>
  </si>
  <si>
    <t>１３</t>
  </si>
  <si>
    <t>６８</t>
  </si>
  <si>
    <t>１４</t>
  </si>
  <si>
    <t>６９</t>
  </si>
  <si>
    <t>１５～１９</t>
  </si>
  <si>
    <t>７０～７４</t>
  </si>
  <si>
    <t>１５</t>
  </si>
  <si>
    <t>７０</t>
  </si>
  <si>
    <t>１６</t>
  </si>
  <si>
    <t>７１</t>
  </si>
  <si>
    <t>１７</t>
  </si>
  <si>
    <t>７２</t>
  </si>
  <si>
    <t>１８</t>
  </si>
  <si>
    <t>１９</t>
  </si>
  <si>
    <t>７４</t>
  </si>
  <si>
    <t>２０～２４</t>
  </si>
  <si>
    <t>７５～７９</t>
  </si>
  <si>
    <t>２０</t>
  </si>
  <si>
    <t>７５</t>
  </si>
  <si>
    <t>２１</t>
  </si>
  <si>
    <t>７６</t>
  </si>
  <si>
    <t>２２</t>
  </si>
  <si>
    <t>７７</t>
  </si>
  <si>
    <t>２３</t>
  </si>
  <si>
    <t>７８</t>
  </si>
  <si>
    <t>２４</t>
  </si>
  <si>
    <t>７９</t>
  </si>
  <si>
    <t>２５～２９</t>
  </si>
  <si>
    <t>８０～８４</t>
  </si>
  <si>
    <t>２５</t>
  </si>
  <si>
    <t>８０</t>
  </si>
  <si>
    <t>２６</t>
  </si>
  <si>
    <t>８１</t>
  </si>
  <si>
    <t>２７</t>
  </si>
  <si>
    <t>８２</t>
  </si>
  <si>
    <t>２８</t>
  </si>
  <si>
    <t>８３</t>
  </si>
  <si>
    <t>２９</t>
  </si>
  <si>
    <t>８４</t>
  </si>
  <si>
    <t>３０～３４</t>
  </si>
  <si>
    <t>８５～８９</t>
  </si>
  <si>
    <t>３０</t>
  </si>
  <si>
    <t>８５</t>
  </si>
  <si>
    <t>３１</t>
  </si>
  <si>
    <t>８６</t>
  </si>
  <si>
    <t>３２</t>
  </si>
  <si>
    <t>８７</t>
  </si>
  <si>
    <t>３３</t>
  </si>
  <si>
    <t>８８</t>
  </si>
  <si>
    <t>３４</t>
  </si>
  <si>
    <t>８９</t>
  </si>
  <si>
    <t>３５～３９</t>
  </si>
  <si>
    <t>９０～９４</t>
  </si>
  <si>
    <t>３５</t>
  </si>
  <si>
    <t>９０</t>
  </si>
  <si>
    <t>３６</t>
  </si>
  <si>
    <t>９１</t>
  </si>
  <si>
    <t>３７</t>
  </si>
  <si>
    <t>９２</t>
  </si>
  <si>
    <t>３８</t>
  </si>
  <si>
    <t>９３</t>
  </si>
  <si>
    <t>３９</t>
  </si>
  <si>
    <t>９４</t>
  </si>
  <si>
    <t>４０～４４</t>
  </si>
  <si>
    <t>９５～９９</t>
  </si>
  <si>
    <t>４０</t>
  </si>
  <si>
    <t>９５</t>
  </si>
  <si>
    <t>４１</t>
  </si>
  <si>
    <t>９６</t>
  </si>
  <si>
    <t>４２</t>
  </si>
  <si>
    <t>９７</t>
  </si>
  <si>
    <t>４３</t>
  </si>
  <si>
    <t>９８</t>
  </si>
  <si>
    <t>４４</t>
  </si>
  <si>
    <t>９９</t>
  </si>
  <si>
    <t xml:space="preserve">      ４５～４９歳</t>
  </si>
  <si>
    <t>４５</t>
  </si>
  <si>
    <t>１００歳以上</t>
  </si>
  <si>
    <t>４６</t>
  </si>
  <si>
    <t>４７</t>
  </si>
  <si>
    <t>年齢不詳</t>
  </si>
  <si>
    <t>４８</t>
  </si>
  <si>
    <t>４９</t>
  </si>
  <si>
    <t>注 ： 総数には年齢不詳を含む。</t>
  </si>
  <si>
    <t>　　　年少人口は0～14歳、生産年齢人口は15～64歳、老年人口は65歳以上</t>
  </si>
  <si>
    <t>資料：県統計企画課「山形県社会的移動人口調査結果報告書」</t>
  </si>
  <si>
    <t>２－５．市町村別の年齢（５歳階級）別人口（平成14年）</t>
  </si>
  <si>
    <t>１０月１日現在</t>
  </si>
  <si>
    <t>市町村別</t>
  </si>
  <si>
    <t>総  数</t>
  </si>
  <si>
    <t>0～4歳</t>
  </si>
  <si>
    <t>5～9</t>
  </si>
  <si>
    <t>10～14</t>
  </si>
  <si>
    <t>15～19</t>
  </si>
  <si>
    <t>20～24</t>
  </si>
  <si>
    <t>25～29</t>
  </si>
  <si>
    <t>30～34</t>
  </si>
  <si>
    <t>35～39</t>
  </si>
  <si>
    <t>40～44</t>
  </si>
  <si>
    <t>45～49</t>
  </si>
  <si>
    <t>50～54</t>
  </si>
  <si>
    <t>55～59</t>
  </si>
  <si>
    <t>60～64</t>
  </si>
  <si>
    <t>65～69</t>
  </si>
  <si>
    <t>70～74</t>
  </si>
  <si>
    <t>75～79</t>
  </si>
  <si>
    <t>80～84</t>
  </si>
  <si>
    <t>85～89</t>
  </si>
  <si>
    <t>90歳以上</t>
  </si>
  <si>
    <t>総数</t>
  </si>
  <si>
    <t>市部</t>
  </si>
  <si>
    <t>町村部</t>
  </si>
  <si>
    <t>村山地域</t>
  </si>
  <si>
    <t>最上地域</t>
  </si>
  <si>
    <t>置賜地域</t>
  </si>
  <si>
    <t>庄内地域</t>
  </si>
  <si>
    <t>資料：県統計企画課「山形県社会的移動人口調査結果報告書」</t>
  </si>
  <si>
    <t>２－６．人口の移動（平成12～14年）</t>
  </si>
  <si>
    <t>（１）県内移動（各前年１０月～当年９月）</t>
  </si>
  <si>
    <t>市</t>
  </si>
  <si>
    <t>町村別</t>
  </si>
  <si>
    <t>他市町村からの転入者数</t>
  </si>
  <si>
    <t xml:space="preserve">           他市町村への転出者数</t>
  </si>
  <si>
    <t xml:space="preserve">          転入超過（△転出超過）</t>
  </si>
  <si>
    <t>平成12年</t>
  </si>
  <si>
    <t>平成13年</t>
  </si>
  <si>
    <t>平成14年</t>
  </si>
  <si>
    <t>総         数</t>
  </si>
  <si>
    <t>-</t>
  </si>
  <si>
    <t>－</t>
  </si>
  <si>
    <t>市         部</t>
  </si>
  <si>
    <t>町   村   部</t>
  </si>
  <si>
    <t>村　山　地　域</t>
  </si>
  <si>
    <t>最　上　地　域</t>
  </si>
  <si>
    <t>置　賜　地　域</t>
  </si>
  <si>
    <t>庄　内　地　域</t>
  </si>
  <si>
    <t>資料：県統計企画課「山形県社会的移動人口調査結果報告書」</t>
  </si>
  <si>
    <t>（２）県外移動（各前年１０月～当年９月）</t>
  </si>
  <si>
    <t>他県からの転入者数</t>
  </si>
  <si>
    <t xml:space="preserve">            他県への転出者数</t>
  </si>
  <si>
    <t xml:space="preserve">           転入超過（△転出超過）</t>
  </si>
  <si>
    <t>平成12年</t>
  </si>
  <si>
    <t>平成13年</t>
  </si>
  <si>
    <t>２-７．市町村別の出生、死亡、死産、婚姻、離婚数及び合計特殊出生率（平成13、14年）</t>
  </si>
  <si>
    <t xml:space="preserve"> </t>
  </si>
  <si>
    <t>各年末　　単位：人</t>
  </si>
  <si>
    <t>市町村別</t>
  </si>
  <si>
    <t>出生数</t>
  </si>
  <si>
    <t>死亡数</t>
  </si>
  <si>
    <t>乳　児 
死亡数</t>
  </si>
  <si>
    <t>死産数</t>
  </si>
  <si>
    <t>婚姻数</t>
  </si>
  <si>
    <t>離婚数</t>
  </si>
  <si>
    <t>人口1,000人につき</t>
  </si>
  <si>
    <t>出生1,000人につき</t>
  </si>
  <si>
    <t>出産1,000
人につき</t>
  </si>
  <si>
    <t>合計特殊
出 生 率</t>
  </si>
  <si>
    <t>出生</t>
  </si>
  <si>
    <t>死亡</t>
  </si>
  <si>
    <t>婚姻</t>
  </si>
  <si>
    <t>離婚</t>
  </si>
  <si>
    <t>乳児死亡</t>
  </si>
  <si>
    <t>死産</t>
  </si>
  <si>
    <t>平 成 13 年</t>
  </si>
  <si>
    <t>平 成 14年</t>
  </si>
  <si>
    <t>市　　　部</t>
  </si>
  <si>
    <t>…</t>
  </si>
  <si>
    <t>町　村　部</t>
  </si>
  <si>
    <t>注）人口千対の率算出には、「平成14年山形県の人口と世帯数」（山形県総務部）の人口を用いた。</t>
  </si>
  <si>
    <t xml:space="preserve">資料：県健康福祉企画課 </t>
  </si>
  <si>
    <t>２－８．市町村別の従業地、通学地による人口（昼間人口）(平成12年）</t>
  </si>
  <si>
    <t>常住地人口</t>
  </si>
  <si>
    <t>従業地・通学地による人口</t>
  </si>
  <si>
    <t>流入超過</t>
  </si>
  <si>
    <t>通　勤 ・ 通　学　者　数
 (15歳未満の通学者も含む）</t>
  </si>
  <si>
    <t>通勤・通学者数
  （15歳以上）</t>
  </si>
  <si>
    <t xml:space="preserve">夜 間 人 口
100人当たり  </t>
  </si>
  <si>
    <t>(夜間人口）</t>
  </si>
  <si>
    <t>(昼間人口）</t>
  </si>
  <si>
    <t>（△流出超過）</t>
  </si>
  <si>
    <t>流入</t>
  </si>
  <si>
    <t>流出</t>
  </si>
  <si>
    <t>昼間人口(%)</t>
  </si>
  <si>
    <t>注：常住地人口には、年齢不詳の者を含まない。</t>
  </si>
  <si>
    <t>資料：総務省統計局「国勢調査報告」</t>
  </si>
  <si>
    <t>２－９．市町村別の産業大分類別就業者（15歳以上）(平成12年)</t>
  </si>
  <si>
    <t>Ａ</t>
  </si>
  <si>
    <t>Ｂ</t>
  </si>
  <si>
    <t>Ｃ</t>
  </si>
  <si>
    <t>Ｄ</t>
  </si>
  <si>
    <t>Ｅ</t>
  </si>
  <si>
    <t>Ｆ</t>
  </si>
  <si>
    <t>Ｇ</t>
  </si>
  <si>
    <t>Ｈ</t>
  </si>
  <si>
    <t>Ｉ</t>
  </si>
  <si>
    <t>Ｊ</t>
  </si>
  <si>
    <t>Ｋ</t>
  </si>
  <si>
    <t>Ｌ</t>
  </si>
  <si>
    <t>Ｍ</t>
  </si>
  <si>
    <t>Ｎ</t>
  </si>
  <si>
    <t>再         掲</t>
  </si>
  <si>
    <t>農業</t>
  </si>
  <si>
    <t>林業</t>
  </si>
  <si>
    <t>漁業</t>
  </si>
  <si>
    <t>鉱業</t>
  </si>
  <si>
    <t>建設業</t>
  </si>
  <si>
    <t>製造業</t>
  </si>
  <si>
    <t>電気ガス   熱供給     水道業</t>
  </si>
  <si>
    <t>運    輸      通信業</t>
  </si>
  <si>
    <t>卸    売     小売業     飲食店</t>
  </si>
  <si>
    <t>金    融      保険業</t>
  </si>
  <si>
    <t>不動産業</t>
  </si>
  <si>
    <t>サービス業</t>
  </si>
  <si>
    <t xml:space="preserve"> 公務(他に分類されないもの）</t>
  </si>
  <si>
    <t>分類不能の産業</t>
  </si>
  <si>
    <t>第１次産業 Ａ～Ｃ</t>
  </si>
  <si>
    <t>第２次産業 Ｄ～Ｆ</t>
  </si>
  <si>
    <t>第３次産業  Ｇ～Ｍ</t>
  </si>
  <si>
    <t>資料：総務省統計局 「国勢調査報告」</t>
  </si>
  <si>
    <t>２－１１．市町村別の労働力状態、男女別１５歳以上人口（平成12年）</t>
  </si>
  <si>
    <t>10月 1日現在  単位 ：人</t>
  </si>
  <si>
    <t>総　　　　　数</t>
  </si>
  <si>
    <t>労働力人口</t>
  </si>
  <si>
    <t>総　　　数</t>
  </si>
  <si>
    <t>就　業　者</t>
  </si>
  <si>
    <t>完全失業者</t>
  </si>
  <si>
    <t>非労働力人口</t>
  </si>
  <si>
    <t>注：総数には、労働力人口「不詳」を含む。</t>
  </si>
  <si>
    <t>２－１２．産業（大分類）、従業上の地位、男女別15歳以上就業者数（平成12年)</t>
  </si>
  <si>
    <t>10月1日現在   単位 ： 人</t>
  </si>
  <si>
    <t xml:space="preserve">産       業       別                            男       女       別  </t>
  </si>
  <si>
    <t>雇用者</t>
  </si>
  <si>
    <t>役員</t>
  </si>
  <si>
    <t>雇 人 の
ある業主</t>
  </si>
  <si>
    <t>雇 人 の
ない業主</t>
  </si>
  <si>
    <t>家　族
従業者</t>
  </si>
  <si>
    <t>家　庭
内職者</t>
  </si>
  <si>
    <t>農   業</t>
  </si>
  <si>
    <t>林   業</t>
  </si>
  <si>
    <t>電気・ガス・熱供給・水道業</t>
  </si>
  <si>
    <t>運輸・通信業</t>
  </si>
  <si>
    <t>卸売・小売業、飲食店</t>
  </si>
  <si>
    <t>金融・保険業</t>
  </si>
  <si>
    <t>公務（他に分類されないもの）</t>
  </si>
  <si>
    <t>注：総数には、従業上の地位「不詳」を含む。</t>
  </si>
  <si>
    <t>その他</t>
  </si>
  <si>
    <t>就業者</t>
  </si>
  <si>
    <t xml:space="preserve">  </t>
  </si>
  <si>
    <t>２－２２．市町村別の世帯の種類、世帯人員別世帯数及び世帯人員(平成12年)</t>
  </si>
  <si>
    <t>１０月１日現在     単位 ： 人</t>
  </si>
  <si>
    <t>総               数</t>
  </si>
  <si>
    <t>一                              般                              世                            帯</t>
  </si>
  <si>
    <t>施          設          等          の          世          帯</t>
  </si>
  <si>
    <t>世                         帯                         数</t>
  </si>
  <si>
    <t>世                    帯                    数</t>
  </si>
  <si>
    <t>世帯員数</t>
  </si>
  <si>
    <t>１世帯</t>
  </si>
  <si>
    <t>寮･寄宿舎</t>
  </si>
  <si>
    <t>病院･</t>
  </si>
  <si>
    <t>社会施設</t>
  </si>
  <si>
    <t>自衛隊</t>
  </si>
  <si>
    <t>矯正施設</t>
  </si>
  <si>
    <t>１人</t>
  </si>
  <si>
    <t>２人</t>
  </si>
  <si>
    <t>３人</t>
  </si>
  <si>
    <t>４人</t>
  </si>
  <si>
    <t>５人</t>
  </si>
  <si>
    <t>６人</t>
  </si>
  <si>
    <t>７人</t>
  </si>
  <si>
    <t>８人</t>
  </si>
  <si>
    <t>９人</t>
  </si>
  <si>
    <t>１０人以上</t>
  </si>
  <si>
    <t>世帯人員</t>
  </si>
  <si>
    <t>当たり</t>
  </si>
  <si>
    <t>の学生</t>
  </si>
  <si>
    <t>療養所</t>
  </si>
  <si>
    <t>営舎内</t>
  </si>
  <si>
    <t>人  員</t>
  </si>
  <si>
    <t>･生徒</t>
  </si>
  <si>
    <t>の入院者</t>
  </si>
  <si>
    <t>の入所者</t>
  </si>
  <si>
    <t>住居者</t>
  </si>
  <si>
    <t>総</t>
  </si>
  <si>
    <t>数</t>
  </si>
  <si>
    <t>部</t>
  </si>
  <si>
    <t>町</t>
  </si>
  <si>
    <t>村    部</t>
  </si>
  <si>
    <t>村</t>
  </si>
  <si>
    <t>山地区</t>
  </si>
  <si>
    <t>最</t>
  </si>
  <si>
    <t>上地区</t>
  </si>
  <si>
    <t>置</t>
  </si>
  <si>
    <t>賜地区</t>
  </si>
  <si>
    <t>庄</t>
  </si>
  <si>
    <t>内地区</t>
  </si>
  <si>
    <t>注 ： 総数には、世帯の種類「不詳」を含む。</t>
  </si>
  <si>
    <t>資料 ： 総務省統計局「国勢調査報告」</t>
  </si>
  <si>
    <t>２－23．世帯の家族類型（16区分）別一般世帯数、一般世帯人員及び親族人員（平成12年）</t>
  </si>
  <si>
    <t>平成12年10月1日現在</t>
  </si>
  <si>
    <t>家       族       類       型       別</t>
  </si>
  <si>
    <t>一般世帯数</t>
  </si>
  <si>
    <t>一般世帯人員</t>
  </si>
  <si>
    <t>親族人員</t>
  </si>
  <si>
    <t>１世帯当たり     親族人員</t>
  </si>
  <si>
    <t>総          数</t>
  </si>
  <si>
    <t>親  族  世  帯</t>
  </si>
  <si>
    <t>核 家 族 世 帯</t>
  </si>
  <si>
    <t>夫婦のみの世帯</t>
  </si>
  <si>
    <t>夫婦と子供から成る世帯</t>
  </si>
  <si>
    <t>男親と子供から成る世帯</t>
  </si>
  <si>
    <t>女親と子供から成る世帯</t>
  </si>
  <si>
    <t>その他の親族世帯</t>
  </si>
  <si>
    <t>夫婦と両親から成る世帯</t>
  </si>
  <si>
    <t>夫婦とひとり親から成る世帯</t>
  </si>
  <si>
    <t>夫婦、子供と両親から成る世帯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</si>
  <si>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</si>
  <si>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</si>
  <si>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</si>
  <si>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</si>
  <si>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</si>
  <si>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</si>
  <si>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</si>
  <si>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非 親 族 世 帯</t>
  </si>
  <si>
    <t>単  独  世  帯</t>
  </si>
  <si>
    <t>資料 ： 総務省統計局 「国勢調査報告」</t>
  </si>
  <si>
    <t>２－２４．住居の種類・住宅の所有の関係（7区分）別一般世帯数、一般世帯人員、</t>
  </si>
  <si>
    <t xml:space="preserve">           １世帯当たり室数及び１世帯当たり延べ面積</t>
  </si>
  <si>
    <t>平成12年10月1日現在</t>
  </si>
  <si>
    <t>地域住居の種類                       住宅の所有の関係（７区分）</t>
  </si>
  <si>
    <t>1世帯当たり人員</t>
  </si>
  <si>
    <t>1世帯当たり 延べ面積（㎡）</t>
  </si>
  <si>
    <t>1人当たり   延べ面積（㎡）</t>
  </si>
  <si>
    <t>一般世帯</t>
  </si>
  <si>
    <t>住宅に住む一般世帯</t>
  </si>
  <si>
    <t xml:space="preserve">   主世帯</t>
  </si>
  <si>
    <t xml:space="preserve">   持ち家</t>
  </si>
  <si>
    <t xml:space="preserve">   公営の借家</t>
  </si>
  <si>
    <t xml:space="preserve">   公団・公社の借家</t>
  </si>
  <si>
    <t xml:space="preserve">   民営の借家</t>
  </si>
  <si>
    <t xml:space="preserve">   給与住宅</t>
  </si>
  <si>
    <t>間借り</t>
  </si>
  <si>
    <t>住宅以外に住む一般世帯</t>
  </si>
  <si>
    <t>資料 ： 総務省統計局 「 国勢調査報告 」</t>
  </si>
  <si>
    <t>各年10月1日現在       単位 ： 人、％</t>
  </si>
  <si>
    <t>１５歳以上就業者・通学者</t>
  </si>
  <si>
    <t>増加率（％）</t>
  </si>
  <si>
    <t>従業地・通学地</t>
  </si>
  <si>
    <t>　総</t>
  </si>
  <si>
    <t>自宅</t>
  </si>
  <si>
    <t>　自市町村</t>
  </si>
  <si>
    <t>自宅外</t>
  </si>
  <si>
    <t>計</t>
  </si>
  <si>
    <t>県内</t>
  </si>
  <si>
    <t>　他市町村</t>
  </si>
  <si>
    <t>他県</t>
  </si>
  <si>
    <t>自宅外（Ａ）</t>
  </si>
  <si>
    <t>計（Ｂ）</t>
  </si>
  <si>
    <t>通勤者</t>
  </si>
  <si>
    <t>（Ｃ）＝</t>
  </si>
  <si>
    <t>(A)＋(B)</t>
  </si>
  <si>
    <t>再掲</t>
  </si>
  <si>
    <t>通学者</t>
  </si>
  <si>
    <t>（Ｄ）</t>
  </si>
  <si>
    <t>通勤・</t>
  </si>
  <si>
    <t>(C)＋(D)</t>
  </si>
  <si>
    <t>各年10月1日現在</t>
  </si>
  <si>
    <t>地          域</t>
  </si>
  <si>
    <t>人                      口</t>
  </si>
  <si>
    <t>面積</t>
  </si>
  <si>
    <t>平成7年(組替)</t>
  </si>
  <si>
    <t>実    数</t>
  </si>
  <si>
    <t>　率　（%）</t>
  </si>
  <si>
    <r>
      <t>（ｋｍ</t>
    </r>
    <r>
      <rPr>
        <vertAlign val="superscript"/>
        <sz val="10"/>
        <rFont val="ＭＳ 明朝"/>
        <family val="1"/>
      </rPr>
      <t>2）</t>
    </r>
  </si>
  <si>
    <t>平成12年</t>
  </si>
  <si>
    <t>山形県</t>
  </si>
  <si>
    <t xml:space="preserve">  市部</t>
  </si>
  <si>
    <t xml:space="preserve">  郡部</t>
  </si>
  <si>
    <t>山形市　　　　</t>
  </si>
  <si>
    <t>米沢市　　　　</t>
  </si>
  <si>
    <t>鶴岡市　　　　</t>
  </si>
  <si>
    <t>Ⅰ</t>
  </si>
  <si>
    <t>酒田市　　　　</t>
  </si>
  <si>
    <t>Ⅱ</t>
  </si>
  <si>
    <t>新庄市　　　　</t>
  </si>
  <si>
    <t>寒河江市　　　</t>
  </si>
  <si>
    <t>上山市　　　　</t>
  </si>
  <si>
    <t>村山市　　　　</t>
  </si>
  <si>
    <t>長井市　　　　</t>
  </si>
  <si>
    <t>天童市　　　　</t>
  </si>
  <si>
    <t>東根市　　　　</t>
  </si>
  <si>
    <t>尾花沢市　　　</t>
  </si>
  <si>
    <t>南陽市　　　　</t>
  </si>
  <si>
    <t>山辺町　　　　</t>
  </si>
  <si>
    <t>河北町　　　　</t>
  </si>
  <si>
    <t>高畠町　　　　</t>
  </si>
  <si>
    <t>注：1)人口欄の｢平成7年(組替)｣は，平成12年10月1日現在の市区町村の境域　に基づいて組み替えた平成7年の</t>
  </si>
  <si>
    <t xml:space="preserve">    　人口を示す｡　</t>
  </si>
  <si>
    <t xml:space="preserve">    2)面積は、国土交通省国土地理院｢平成12年全国都道府県市区町村別面積調｣による。</t>
  </si>
  <si>
    <t>資料：総務省統計局｢国勢調査報告｣</t>
  </si>
  <si>
    <t>市   町   村   別</t>
  </si>
  <si>
    <t>国    籍    別</t>
  </si>
  <si>
    <t>オーストラリア</t>
  </si>
  <si>
    <t>ブラジル</t>
  </si>
  <si>
    <t>中国</t>
  </si>
  <si>
    <t>インドネシア</t>
  </si>
  <si>
    <t>韓国又は朝鮮</t>
  </si>
  <si>
    <t>モンゴル</t>
  </si>
  <si>
    <t>ペルー</t>
  </si>
  <si>
    <t>フィリピン</t>
  </si>
  <si>
    <t>ルーマニア</t>
  </si>
  <si>
    <t>ロシア</t>
  </si>
  <si>
    <t>タイ</t>
  </si>
  <si>
    <t>英国</t>
  </si>
  <si>
    <t>米国</t>
  </si>
  <si>
    <t>山  形  県</t>
  </si>
  <si>
    <t>全       国</t>
  </si>
  <si>
    <t>昭和22年</t>
  </si>
  <si>
    <t>　　25～　27年</t>
  </si>
  <si>
    <t>　  ４</t>
  </si>
  <si>
    <t>　  ５</t>
  </si>
  <si>
    <t>　  ６</t>
  </si>
  <si>
    <t>　  ７</t>
  </si>
  <si>
    <t>　  ８</t>
  </si>
  <si>
    <t>２－13　　男女、就業状態、年齢（５歳階級）別15歳以上人口（平成14年）</t>
  </si>
  <si>
    <t>10月1日現在　単位：百人</t>
  </si>
  <si>
    <t>有業者</t>
  </si>
  <si>
    <t>無業者</t>
  </si>
  <si>
    <t>仕事が　主な者</t>
  </si>
  <si>
    <t>仕事が従な者</t>
  </si>
  <si>
    <t>総数</t>
  </si>
  <si>
    <t>家事をしている者</t>
  </si>
  <si>
    <t>通学をしている者</t>
  </si>
  <si>
    <t>その他</t>
  </si>
  <si>
    <t>家事が　主な者</t>
  </si>
  <si>
    <t>通学が　主な者</t>
  </si>
  <si>
    <t xml:space="preserve">家事・通学以外が主な者
</t>
  </si>
  <si>
    <t>男　　女　　別
年    齢　　別</t>
  </si>
  <si>
    <t>　</t>
  </si>
  <si>
    <t xml:space="preserve">総数 </t>
  </si>
  <si>
    <t>　15 ～ 19　歳</t>
  </si>
  <si>
    <t>　20 ～ 24　歳</t>
  </si>
  <si>
    <t>　25 ～ 29　歳</t>
  </si>
  <si>
    <t>　30 ～ 34　歳</t>
  </si>
  <si>
    <t>-</t>
  </si>
  <si>
    <t>　35 ～ 39　歳</t>
  </si>
  <si>
    <t>　40 ～ 44　歳</t>
  </si>
  <si>
    <t>　45 ～ 49　歳</t>
  </si>
  <si>
    <t>　50 ～ 54　歳</t>
  </si>
  <si>
    <t>　55 ～ 59　歳</t>
  </si>
  <si>
    <t>　60 ～ 64　歳</t>
  </si>
  <si>
    <t>　65 ～ 69　歳</t>
  </si>
  <si>
    <t>　70 ～ 74　歳</t>
  </si>
  <si>
    <t>　75 歳 以 上</t>
  </si>
  <si>
    <t>男</t>
  </si>
  <si>
    <t>女</t>
  </si>
  <si>
    <t>注：百人未満を四捨五入しているため総数と内訳とが一致しない場合がある。</t>
  </si>
  <si>
    <t>資料：総務省統計局「就業構造基本調査」</t>
  </si>
  <si>
    <t>２－14．男女、産業、従業上の地位、雇用形態別有業者数（平成14年）</t>
  </si>
  <si>
    <t>10月1日現在　　単位：百人</t>
  </si>
  <si>
    <t>総　数</t>
  </si>
  <si>
    <t>自営業主</t>
  </si>
  <si>
    <t>家族従業者</t>
  </si>
  <si>
    <t>男　　女　　別　　　　　　　　　　　　　　　産　　業　　別</t>
  </si>
  <si>
    <t>雇用者</t>
  </si>
  <si>
    <t>うち会社などの役員</t>
  </si>
  <si>
    <t>うち正規の職員・従業員</t>
  </si>
  <si>
    <t>うちパート・アルバイト</t>
  </si>
  <si>
    <t>うち労働者派遣事業所の派遣社員</t>
  </si>
  <si>
    <t xml:space="preserve">-11  </t>
  </si>
  <si>
    <t xml:space="preserve">-6'-'-'-       </t>
  </si>
  <si>
    <t xml:space="preserve">            </t>
  </si>
  <si>
    <t>総数</t>
  </si>
  <si>
    <t xml:space="preserve">011  </t>
  </si>
  <si>
    <t xml:space="preserve">06000       </t>
  </si>
  <si>
    <t>農業</t>
  </si>
  <si>
    <t>林業</t>
  </si>
  <si>
    <t>漁業</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</si>
  <si>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</si>
  <si>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</si>
  <si>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</si>
  <si>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</si>
  <si>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</si>
  <si>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</si>
  <si>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</si>
  <si>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</si>
  <si>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</si>
  <si>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</si>
  <si>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</si>
  <si>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</si>
  <si>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</si>
  <si>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</si>
  <si>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公務（他に分類されないもの）</t>
  </si>
  <si>
    <t>分類不能の産業</t>
  </si>
  <si>
    <t>男</t>
  </si>
  <si>
    <t>女</t>
  </si>
  <si>
    <t>注：百人未満を四捨五入しているため総数と内訳とが一致しない場合がある。</t>
  </si>
  <si>
    <t>資料：総務省統計局「就業構造基本調査」</t>
  </si>
  <si>
    <t>２－15　　男女，前職の産業，求職期間別離職非就業者数（求職者）　(平成14年）</t>
  </si>
  <si>
    <t>10月1日現在　単位：百人</t>
  </si>
  <si>
    <t>男　　　　　　　女</t>
  </si>
  <si>
    <t>１か月未満</t>
  </si>
  <si>
    <t>１か月～６か月</t>
  </si>
  <si>
    <t>７か月～１１か月</t>
  </si>
  <si>
    <t>１年～１年11か月</t>
  </si>
  <si>
    <t>２年以上</t>
  </si>
  <si>
    <t>前　職　の　産　業</t>
  </si>
  <si>
    <t>金融・保険業</t>
  </si>
  <si>
    <t>複合サービス事業</t>
  </si>
  <si>
    <t>サービス業（他に分類されないもの）</t>
  </si>
  <si>
    <t>公務（他に分類されないもの）</t>
  </si>
  <si>
    <r>
      <t>注：(</t>
    </r>
    <r>
      <rPr>
        <sz val="11"/>
        <rFont val="ＭＳ Ｐゴシック"/>
        <family val="3"/>
      </rPr>
      <t>1</t>
    </r>
    <r>
      <rPr>
        <sz val="9"/>
        <rFont val="ＭＳ 明朝"/>
        <family val="1"/>
      </rPr>
      <t>) 前職の離職時期が昭和47年以前の者を含む。</t>
    </r>
  </si>
  <si>
    <r>
      <t xml:space="preserve">    </t>
    </r>
    <r>
      <rPr>
        <sz val="11"/>
        <rFont val="ＭＳ Ｐゴシック"/>
        <family val="3"/>
      </rPr>
      <t xml:space="preserve">(2) </t>
    </r>
    <r>
      <rPr>
        <sz val="9"/>
        <rFont val="ＭＳ 明朝"/>
        <family val="1"/>
      </rPr>
      <t>百人未満を四捨五入しているため総数と内訳とが一致しない場合がある。</t>
    </r>
  </si>
  <si>
    <t>資料：総務省統計局「就業構造基本調査」</t>
  </si>
  <si>
    <t>２－16　男女，産業、従業上の地位、雇用形態、年間就業日数、就業の規則性、週間就業時間別有業者数（平成14年）</t>
  </si>
  <si>
    <t>男女</t>
  </si>
  <si>
    <t>200日未満就業者</t>
  </si>
  <si>
    <t>200～249日就業者</t>
  </si>
  <si>
    <t>250日以上就業者</t>
  </si>
  <si>
    <t>産業</t>
  </si>
  <si>
    <t>規則的就業</t>
  </si>
  <si>
    <t>不規則的就業</t>
  </si>
  <si>
    <t>季節的就業</t>
  </si>
  <si>
    <t>35時間未満</t>
  </si>
  <si>
    <t>35～42時間</t>
  </si>
  <si>
    <t>43～45</t>
  </si>
  <si>
    <t>46～48</t>
  </si>
  <si>
    <t>49～59</t>
  </si>
  <si>
    <t>60時間以上</t>
  </si>
  <si>
    <t>従業上の地位</t>
  </si>
  <si>
    <t>雇用形態</t>
  </si>
  <si>
    <t>　第１次産業</t>
  </si>
  <si>
    <t>　第２次産業</t>
  </si>
  <si>
    <t>　　自営業主</t>
  </si>
  <si>
    <t>　　家族従業者</t>
  </si>
  <si>
    <t>-</t>
  </si>
  <si>
    <t>　　雇用者</t>
  </si>
  <si>
    <t>　　　うち会社などの役員</t>
  </si>
  <si>
    <t>-</t>
  </si>
  <si>
    <t>　　　うち正規の職員・従業員</t>
  </si>
  <si>
    <t>　　　うちパート・アルバイト</t>
  </si>
  <si>
    <t>　　　うち労働者派遣事業所の派遣社員</t>
  </si>
  <si>
    <t>-</t>
  </si>
  <si>
    <t>　第３次産業</t>
  </si>
  <si>
    <t>男　</t>
  </si>
  <si>
    <t>女　</t>
  </si>
  <si>
    <t>-</t>
  </si>
  <si>
    <t>注：(1) 総数、男・女には分類不能の産業を含む。　　　　　(2）百人未満を四捨五入しているため総数と内容とが一致しない場合がある。</t>
  </si>
  <si>
    <t>２－18　男女、求職活動の有無、年齢、転職希望理由別転職希望者数（平成14年）</t>
  </si>
  <si>
    <t>総　数</t>
  </si>
  <si>
    <t>一時的についた仕事だから</t>
  </si>
  <si>
    <t>収入が少ない</t>
  </si>
  <si>
    <t>事業不振や先行き不安</t>
  </si>
  <si>
    <t>定年又は雇用契約の満了に備えて</t>
  </si>
  <si>
    <t>時間的・肉体的に負担が大きい</t>
  </si>
  <si>
    <t>知識や技能を生かしたい</t>
  </si>
  <si>
    <t>余暇を増やしたい</t>
  </si>
  <si>
    <t>家事の都合</t>
  </si>
  <si>
    <t>その他</t>
  </si>
  <si>
    <t>求職活動の有無</t>
  </si>
  <si>
    <t>年齢</t>
  </si>
  <si>
    <t>　　　15 ～ 24　歳</t>
  </si>
  <si>
    <t>　　　25 ～ 34</t>
  </si>
  <si>
    <t>　　　35 ～ 44</t>
  </si>
  <si>
    <t>　　　45 ～ 54</t>
  </si>
  <si>
    <t>　　　55 ～ 64</t>
  </si>
  <si>
    <t>　　　65 歳 以 上</t>
  </si>
  <si>
    <t>-</t>
  </si>
  <si>
    <t>　男</t>
  </si>
  <si>
    <t>-</t>
  </si>
  <si>
    <t>　女</t>
  </si>
  <si>
    <t>うち求職者</t>
  </si>
  <si>
    <t>２－19　　男女、年齢、前職の離職理由別15歳以上人口 (平成14年）</t>
  </si>
  <si>
    <t>前職の離職時期　　　　　　　　　　年齢</t>
  </si>
  <si>
    <t>人員整理・勧奨退職のため</t>
  </si>
  <si>
    <t>会社倒産・事業所閉鎖のため</t>
  </si>
  <si>
    <t>収入が少なかった</t>
  </si>
  <si>
    <t>労働条件が悪かった</t>
  </si>
  <si>
    <t>自分に向かない仕事だった</t>
  </si>
  <si>
    <t>家族の転職・転勤又は事業所の移転のため</t>
  </si>
  <si>
    <t>定年又は雇用契約の満了のため</t>
  </si>
  <si>
    <t>病気・高齢のため</t>
  </si>
  <si>
    <t>結婚のため</t>
  </si>
  <si>
    <t>育児のため</t>
  </si>
  <si>
    <t>家族の介護・看護のため</t>
  </si>
  <si>
    <t xml:space="preserve">総数 </t>
  </si>
  <si>
    <t xml:space="preserve">15 ～ 24 歳 </t>
  </si>
  <si>
    <t xml:space="preserve">25 ～ 34 </t>
  </si>
  <si>
    <t xml:space="preserve">35 ～ 44 </t>
  </si>
  <si>
    <t xml:space="preserve">45 ～ 54 </t>
  </si>
  <si>
    <t xml:space="preserve">55 ～ 64 </t>
  </si>
  <si>
    <t>-</t>
  </si>
  <si>
    <t xml:space="preserve">65 歳 以 上 </t>
  </si>
  <si>
    <t>-</t>
  </si>
  <si>
    <r>
      <t>注：平成９年1</t>
    </r>
    <r>
      <rPr>
        <sz val="11"/>
        <rFont val="ＭＳ Ｐゴシック"/>
        <family val="3"/>
      </rPr>
      <t>0月</t>
    </r>
    <r>
      <rPr>
        <sz val="9"/>
        <rFont val="ＭＳ 明朝"/>
        <family val="1"/>
      </rPr>
      <t>以降前職を辞めた者について集計したものである。</t>
    </r>
  </si>
  <si>
    <t>２－20　産業、継続就業期間別有業者数（平成14年）</t>
  </si>
  <si>
    <t>産            業</t>
  </si>
  <si>
    <t>１年未満</t>
  </si>
  <si>
    <t>１～２年</t>
  </si>
  <si>
    <t>３～４年</t>
  </si>
  <si>
    <t>５～９年</t>
  </si>
  <si>
    <t>10～14年</t>
  </si>
  <si>
    <t>15～19年</t>
  </si>
  <si>
    <t>20年以上</t>
  </si>
  <si>
    <t>平均継続就業期間</t>
  </si>
  <si>
    <t>-</t>
  </si>
  <si>
    <t>-</t>
  </si>
  <si>
    <t>運輸業</t>
  </si>
  <si>
    <t>注：1）継続就業者とは1年前も現在と同じ勤め先（企業）で就業していたものである。</t>
  </si>
  <si>
    <t>　　2）平均就業継続年数は、継続就業年数不詳のものを除いて算出</t>
  </si>
  <si>
    <r>
      <t xml:space="preserve">　 </t>
    </r>
    <r>
      <rPr>
        <sz val="11"/>
        <rFont val="ＭＳ Ｐゴシック"/>
        <family val="3"/>
      </rPr>
      <t xml:space="preserve"> </t>
    </r>
    <r>
      <rPr>
        <sz val="9"/>
        <rFont val="ＭＳ 明朝"/>
        <family val="1"/>
      </rPr>
      <t>3）百人未満を四捨五入しているため総数と内容が一致しない場合がある。</t>
    </r>
  </si>
  <si>
    <t>２－17．　男女、従業上の地位、雇用形態、所得、産業（大分類）別有業者数（平成14年）</t>
  </si>
  <si>
    <t>（1）総数</t>
  </si>
  <si>
    <t>所得</t>
  </si>
  <si>
    <t>50万円未満</t>
  </si>
  <si>
    <t>50 ～  99万円</t>
  </si>
  <si>
    <t>100 ～ 149万円</t>
  </si>
  <si>
    <t>150 ～ 199万円</t>
  </si>
  <si>
    <t>200 ～ 249万円</t>
  </si>
  <si>
    <t>250 ～ 299万円</t>
  </si>
  <si>
    <t>300 ～ 399万円</t>
  </si>
  <si>
    <t>400 ～ 499万円</t>
  </si>
  <si>
    <t>500 ～ 699万円</t>
  </si>
  <si>
    <t>700 ～ 999万円</t>
  </si>
  <si>
    <t>1000万円以上</t>
  </si>
  <si>
    <t>うち自営業主</t>
  </si>
  <si>
    <t>-</t>
  </si>
  <si>
    <t>うち雇用者</t>
  </si>
  <si>
    <t>うち正規職員</t>
  </si>
  <si>
    <t>うちパート・アルバイト</t>
  </si>
  <si>
    <t>500万円以上</t>
  </si>
  <si>
    <t>うち労働者派遣事業所の派遣社員</t>
  </si>
  <si>
    <t>注：「家族従業者」を含む。</t>
  </si>
  <si>
    <t>（３）女性</t>
  </si>
  <si>
    <t>（２）男性</t>
  </si>
  <si>
    <t>うち労働者派遣事業所の派遣社員</t>
  </si>
  <si>
    <t>２－１７．男女、従業上の地位、雇用形態、所得、産業（大分類）別有業者数（平成14年）</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</si>
</sst>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 &quot;0"/>
    <numFmt numFmtId="179" formatCode="#,##0.0;[Red]\-#,##0.0"/>
    <numFmt numFmtId="180" formatCode="0.0"/>
    <numFmt numFmtId="181" formatCode="_ * #,##0.0_ ;_ * \-#,##0.0_ ;_ * &quot;-&quot;_ ;_ @_ "/>
    <numFmt numFmtId="182" formatCode="0.00_);[Red]\(0.00\)"/>
    <numFmt numFmtId="183" formatCode="0.0;&quot;△ &quot;0.0"/>
    <numFmt numFmtId="184" formatCode="0.E+00"/>
    <numFmt numFmtId="185" formatCode="0.00;&quot;△ &quot;0.00"/>
    <numFmt numFmtId="186" formatCode="_ * #,##0.0_ ;_ * \-#,##0.0_ ;_ * &quot;-&quot;?_ ;_ @_ "/>
    <numFmt numFmtId="187" formatCode="0.0_ "/>
    <numFmt numFmtId="188" formatCode="#,##0.0;&quot;△ &quot;#,##0.0"/>
    <numFmt numFmtId="189" formatCode="0.0_);[Red]\(0.0\)"/>
    <numFmt numFmtId="190" formatCode="\ \ \ \ @"/>
    <numFmt numFmtId="191" formatCode="\ \ \ \ \ \ @"/>
    <numFmt numFmtId="192" formatCode="#,###,##0;&quot; -&quot;###,##0"/>
    <numFmt numFmtId="193" formatCode="###,##0.0;&quot;-&quot;##,##0.0"/>
    <numFmt numFmtId="194" formatCode="##,###,###,###,##0;&quot;-&quot;#,###,###,###,##0"/>
    <numFmt numFmtId="195" formatCode="#,###,###,###,##0;&quot; -&quot;###,###,###,##0"/>
  </numFmts>
  <fonts count="41">
    <font>
      <sz val="11"/>
      <name val="ＭＳ Ｐゴシック"/>
      <family val="3"/>
    </font>
    <font>
      <sz val="6"/>
      <name val="ＭＳ Ｐゴシック"/>
      <family val="3"/>
    </font>
    <font>
      <sz val="10"/>
      <name val="ＭＳ Ｐ明朝"/>
      <family val="1"/>
    </font>
    <font>
      <sz val="12"/>
      <name val="ＭＳ Ｐ明朝"/>
      <family val="1"/>
    </font>
    <font>
      <sz val="9"/>
      <name val="ＭＳ Ｐ明朝"/>
      <family val="1"/>
    </font>
    <font>
      <sz val="9"/>
      <name val="ＭＳ Ｐゴシック"/>
      <family val="3"/>
    </font>
    <font>
      <sz val="9.2"/>
      <name val="ＭＳ Ｐ明朝"/>
      <family val="1"/>
    </font>
    <font>
      <sz val="9.2"/>
      <name val="ＭＳ Ｐゴシック"/>
      <family val="3"/>
    </font>
    <font>
      <b/>
      <sz val="9"/>
      <name val="ＭＳ Ｐ明朝"/>
      <family val="1"/>
    </font>
    <font>
      <sz val="10"/>
      <name val="ＭＳ 明朝"/>
      <family val="1"/>
    </font>
    <font>
      <sz val="12"/>
      <name val="ＭＳ 明朝"/>
      <family val="1"/>
    </font>
    <font>
      <sz val="10"/>
      <name val="ＭＳ ゴシック"/>
      <family val="3"/>
    </font>
    <font>
      <sz val="11"/>
      <name val="ＭＳ 明朝"/>
      <family val="1"/>
    </font>
    <font>
      <sz val="11"/>
      <name val="ＭＳ ゴシック"/>
      <family val="3"/>
    </font>
    <font>
      <b/>
      <sz val="10"/>
      <name val="ＭＳ 明朝"/>
      <family val="1"/>
    </font>
    <font>
      <sz val="10"/>
      <name val="ＭＳ Ｐゴシック"/>
      <family val="3"/>
    </font>
    <font>
      <sz val="9"/>
      <name val="ＭＳ ゴシック"/>
      <family val="3"/>
    </font>
    <font>
      <sz val="9"/>
      <name val="ＭＳ 明朝"/>
      <family val="1"/>
    </font>
    <font>
      <sz val="10"/>
      <color indexed="10"/>
      <name val="ＭＳ 明朝"/>
      <family val="1"/>
    </font>
    <font>
      <b/>
      <sz val="10"/>
      <name val="ＭＳ Ｐゴシック"/>
      <family val="3"/>
    </font>
    <font>
      <sz val="8"/>
      <name val="ＭＳ 明朝"/>
      <family val="1"/>
    </font>
    <font>
      <b/>
      <sz val="10"/>
      <name val="ＭＳ ゴシック"/>
      <family val="3"/>
    </font>
    <font>
      <b/>
      <sz val="10"/>
      <name val="ＭＳ Ｐ明朝"/>
      <family val="1"/>
    </font>
    <font>
      <sz val="10"/>
      <color indexed="8"/>
      <name val="ＭＳ 明朝"/>
      <family val="1"/>
    </font>
    <font>
      <vertAlign val="superscript"/>
      <sz val="10"/>
      <name val="ＭＳ 明朝"/>
      <family val="1"/>
    </font>
    <font>
      <sz val="10"/>
      <color indexed="52"/>
      <name val="ＭＳ 明朝"/>
      <family val="1"/>
    </font>
    <font>
      <sz val="12"/>
      <color indexed="8"/>
      <name val="ＭＳ 明朝"/>
      <family val="1"/>
    </font>
    <font>
      <sz val="14"/>
      <name val="ＭＳ 明朝"/>
      <family val="1"/>
    </font>
    <font>
      <sz val="9"/>
      <color indexed="8"/>
      <name val="ＭＳ 明朝"/>
      <family val="1"/>
    </font>
    <font>
      <b/>
      <sz val="9"/>
      <color indexed="8"/>
      <name val="ＭＳ ゴシック"/>
      <family val="3"/>
    </font>
    <font>
      <b/>
      <sz val="9"/>
      <name val="ＭＳ Ｐゴシック"/>
      <family val="3"/>
    </font>
    <font>
      <sz val="6"/>
      <name val="ＭＳ 明朝"/>
      <family val="1"/>
    </font>
    <font>
      <b/>
      <sz val="16"/>
      <name val="ＭＳ 明朝"/>
      <family val="1"/>
    </font>
    <font>
      <sz val="11"/>
      <color indexed="8"/>
      <name val="ＭＳ ゴシック"/>
      <family val="3"/>
    </font>
    <font>
      <b/>
      <sz val="14"/>
      <color indexed="8"/>
      <name val="明朝"/>
      <family val="1"/>
    </font>
    <font>
      <sz val="14"/>
      <color indexed="8"/>
      <name val="ＭＳ 明朝"/>
      <family val="1"/>
    </font>
    <font>
      <sz val="16"/>
      <color indexed="8"/>
      <name val="ＭＳ Ｐ明朝"/>
      <family val="1"/>
    </font>
    <font>
      <sz val="11"/>
      <color indexed="8"/>
      <name val="ＭＳ Ｐゴシック"/>
      <family val="3"/>
    </font>
    <font>
      <sz val="10"/>
      <color indexed="8"/>
      <name val="ｺﾞｼｯｸ"/>
      <family val="3"/>
    </font>
    <font>
      <sz val="10"/>
      <color indexed="8"/>
      <name val="ＭＳ ゴシック"/>
      <family val="3"/>
    </font>
    <font>
      <b/>
      <sz val="8"/>
      <name val="ＭＳ Ｐゴシック"/>
      <family val="2"/>
    </font>
  </fonts>
  <fills count="3">
    <fill>
      <patternFill/>
    </fill>
    <fill>
      <patternFill patternType="gray125"/>
    </fill>
    <fill>
      <patternFill patternType="solid">
        <fgColor indexed="45"/>
        <bgColor indexed="64"/>
      </patternFill>
    </fill>
  </fills>
  <borders count="78">
    <border>
      <left/>
      <right/>
      <top/>
      <bottom/>
      <diagonal/>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style="hair"/>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thin"/>
      <bottom>
        <color indexed="63"/>
      </bottom>
    </border>
    <border>
      <left style="thin"/>
      <right style="hair"/>
      <top style="double"/>
      <bottom style="hair"/>
    </border>
    <border>
      <left style="hair"/>
      <right>
        <color indexed="63"/>
      </right>
      <top style="double"/>
      <bottom style="hair"/>
    </border>
    <border>
      <left style="hair"/>
      <right style="hair"/>
      <top style="double"/>
      <bottom style="hair"/>
    </border>
    <border>
      <left>
        <color indexed="63"/>
      </left>
      <right>
        <color indexed="63"/>
      </right>
      <top style="double"/>
      <bottom style="hair"/>
    </border>
    <border>
      <left style="hair"/>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style="hair"/>
      <top>
        <color indexed="63"/>
      </top>
      <bottom style="thin"/>
    </border>
    <border>
      <left style="hair"/>
      <right style="hair"/>
      <top style="thin"/>
      <bottom>
        <color indexed="63"/>
      </bottom>
    </border>
    <border>
      <left>
        <color indexed="63"/>
      </left>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style="thin"/>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hair"/>
      <top style="thin"/>
      <bottom style="thin"/>
    </border>
    <border>
      <left>
        <color indexed="63"/>
      </left>
      <right>
        <color indexed="63"/>
      </right>
      <top style="thin"/>
      <bottom style="thin"/>
    </border>
    <border>
      <left style="double"/>
      <right style="thin"/>
      <top style="thin"/>
      <bottom style="thin"/>
    </border>
    <border>
      <left style="double"/>
      <right style="thin"/>
      <top>
        <color indexed="63"/>
      </top>
      <bottom>
        <color indexed="63"/>
      </bottom>
    </border>
    <border>
      <left style="thin"/>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color indexed="63"/>
      </bottom>
    </border>
    <border>
      <left style="hair"/>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hair"/>
      <top style="thin"/>
      <bottom style="hair"/>
    </border>
    <border>
      <left>
        <color indexed="63"/>
      </left>
      <right style="thin"/>
      <top style="thin"/>
      <bottom style="hair"/>
    </border>
    <border>
      <left style="hair"/>
      <right>
        <color indexed="63"/>
      </right>
      <top style="hair"/>
      <bottom style="thin"/>
    </border>
    <border>
      <left style="hair"/>
      <right style="hair"/>
      <top style="thin"/>
      <bottom style="hair"/>
    </border>
    <border>
      <left>
        <color indexed="63"/>
      </left>
      <right style="medium"/>
      <top style="double"/>
      <bottom>
        <color indexed="63"/>
      </bottom>
    </border>
    <border>
      <left style="thin"/>
      <right style="thin"/>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color indexed="63"/>
      </bottom>
    </border>
    <border>
      <left style="thin"/>
      <right>
        <color indexed="63"/>
      </right>
      <top>
        <color indexed="63"/>
      </top>
      <bottom style="hair"/>
    </border>
    <border>
      <left>
        <color indexed="63"/>
      </left>
      <right style="hair"/>
      <top style="hair"/>
      <bottom>
        <color indexed="63"/>
      </bottom>
    </border>
    <border>
      <left style="thin"/>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hair"/>
      <top style="hair"/>
      <bottom style="hair"/>
    </border>
    <border>
      <left style="hair"/>
      <right style="thin"/>
      <top style="hair"/>
      <bottom style="thin"/>
    </border>
    <border>
      <left>
        <color indexed="63"/>
      </left>
      <right style="thin"/>
      <top style="double"/>
      <bottom>
        <color indexed="63"/>
      </bottom>
    </border>
    <border>
      <left style="thin"/>
      <right>
        <color indexed="63"/>
      </right>
      <top style="double"/>
      <bottom style="thin"/>
    </border>
    <border>
      <left>
        <color indexed="63"/>
      </left>
      <right>
        <color indexed="63"/>
      </right>
      <top>
        <color indexed="63"/>
      </top>
      <bottom style="medium"/>
    </border>
    <border>
      <left style="thin"/>
      <right style="thin"/>
      <top style="double"/>
      <bottom style="thin"/>
    </border>
    <border>
      <left>
        <color indexed="63"/>
      </left>
      <right style="thin"/>
      <top>
        <color indexed="63"/>
      </top>
      <bottom style="medium"/>
    </border>
    <border>
      <left style="thin"/>
      <right>
        <color indexed="63"/>
      </right>
      <top style="thin"/>
      <bottom style="hair"/>
    </border>
    <border>
      <left style="hair"/>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cellStyleXfs>
  <cellXfs count="860">
    <xf numFmtId="0" fontId="0" fillId="0" borderId="0" xfId="0" applyAlignment="1">
      <alignment/>
    </xf>
    <xf numFmtId="38" fontId="2" fillId="0" borderId="0" xfId="16" applyFont="1" applyFill="1" applyAlignment="1">
      <alignment vertical="center"/>
    </xf>
    <xf numFmtId="0" fontId="3" fillId="0" borderId="0" xfId="16" applyNumberFormat="1" applyFont="1" applyFill="1" applyAlignment="1">
      <alignment horizontal="left" vertical="center"/>
    </xf>
    <xf numFmtId="0" fontId="2" fillId="0" borderId="0" xfId="16" applyNumberFormat="1" applyFont="1" applyFill="1" applyAlignment="1">
      <alignment horizontal="left" vertical="center"/>
    </xf>
    <xf numFmtId="38" fontId="2" fillId="0" borderId="0" xfId="16" applyFont="1" applyFill="1" applyAlignment="1">
      <alignment horizontal="right" vertical="center"/>
    </xf>
    <xf numFmtId="38" fontId="2" fillId="0" borderId="1" xfId="16" applyFont="1" applyFill="1" applyBorder="1" applyAlignment="1">
      <alignment vertical="center"/>
    </xf>
    <xf numFmtId="38" fontId="2" fillId="0" borderId="2" xfId="16" applyFont="1" applyFill="1" applyBorder="1" applyAlignment="1">
      <alignment horizontal="center" vertical="center"/>
    </xf>
    <xf numFmtId="38" fontId="2" fillId="0" borderId="3" xfId="16" applyFont="1" applyFill="1" applyBorder="1" applyAlignment="1">
      <alignment horizontal="center" vertical="center"/>
    </xf>
    <xf numFmtId="38" fontId="2" fillId="0" borderId="1" xfId="16" applyFont="1" applyFill="1" applyBorder="1" applyAlignment="1">
      <alignment horizontal="center" vertical="center"/>
    </xf>
    <xf numFmtId="38" fontId="2" fillId="0" borderId="4" xfId="16" applyFont="1" applyFill="1" applyBorder="1" applyAlignment="1">
      <alignment horizontal="center" vertical="center"/>
    </xf>
    <xf numFmtId="38" fontId="2" fillId="0" borderId="4" xfId="16" applyFont="1" applyFill="1" applyBorder="1" applyAlignment="1">
      <alignment horizontal="center" vertical="center" shrinkToFit="1"/>
    </xf>
    <xf numFmtId="0" fontId="4" fillId="0" borderId="5" xfId="16" applyNumberFormat="1" applyFont="1" applyFill="1" applyBorder="1" applyAlignment="1">
      <alignment horizontal="center" vertical="center"/>
    </xf>
    <xf numFmtId="38" fontId="4" fillId="0" borderId="0" xfId="16" applyFont="1" applyFill="1" applyBorder="1" applyAlignment="1">
      <alignment horizontal="right" vertical="center"/>
    </xf>
    <xf numFmtId="38" fontId="4" fillId="0" borderId="6" xfId="16" applyFont="1" applyFill="1" applyBorder="1" applyAlignment="1">
      <alignment vertical="center"/>
    </xf>
    <xf numFmtId="38" fontId="4" fillId="0" borderId="7" xfId="16" applyFont="1" applyFill="1" applyBorder="1" applyAlignment="1">
      <alignment vertical="center"/>
    </xf>
    <xf numFmtId="38" fontId="4" fillId="0" borderId="0" xfId="16" applyFont="1" applyFill="1" applyBorder="1" applyAlignment="1">
      <alignment vertical="center"/>
    </xf>
    <xf numFmtId="38" fontId="4" fillId="0" borderId="8" xfId="16" applyFont="1" applyFill="1" applyBorder="1" applyAlignment="1">
      <alignment vertical="center"/>
    </xf>
    <xf numFmtId="38" fontId="4" fillId="0" borderId="8" xfId="16" applyFont="1" applyFill="1" applyBorder="1" applyAlignment="1">
      <alignment horizontal="center" vertical="center"/>
    </xf>
    <xf numFmtId="176" fontId="4" fillId="0" borderId="6" xfId="16" applyNumberFormat="1" applyFont="1" applyFill="1" applyBorder="1" applyAlignment="1">
      <alignment vertical="center"/>
    </xf>
    <xf numFmtId="176" fontId="4" fillId="0" borderId="8" xfId="16" applyNumberFormat="1" applyFont="1" applyFill="1" applyBorder="1" applyAlignment="1">
      <alignment horizontal="center" vertical="center"/>
    </xf>
    <xf numFmtId="0" fontId="4" fillId="0" borderId="5" xfId="16" applyNumberFormat="1" applyFont="1" applyFill="1" applyBorder="1" applyAlignment="1">
      <alignment horizontal="left" vertical="center"/>
    </xf>
    <xf numFmtId="176" fontId="4" fillId="0" borderId="6" xfId="16" applyNumberFormat="1" applyFont="1" applyFill="1" applyBorder="1" applyAlignment="1">
      <alignment vertical="center" shrinkToFit="1"/>
    </xf>
    <xf numFmtId="49" fontId="4" fillId="0" borderId="8" xfId="16" applyNumberFormat="1" applyFont="1" applyFill="1" applyBorder="1" applyAlignment="1">
      <alignment horizontal="right" vertical="center"/>
    </xf>
    <xf numFmtId="38" fontId="4" fillId="0" borderId="6" xfId="16" applyFont="1" applyFill="1" applyBorder="1" applyAlignment="1">
      <alignment horizontal="right" vertical="center"/>
    </xf>
    <xf numFmtId="38" fontId="5" fillId="0" borderId="0" xfId="16" applyFont="1" applyFill="1" applyAlignment="1">
      <alignment vertical="center"/>
    </xf>
    <xf numFmtId="38" fontId="4" fillId="0" borderId="9" xfId="16" applyFont="1" applyFill="1" applyBorder="1" applyAlignment="1">
      <alignment horizontal="right" vertical="center"/>
    </xf>
    <xf numFmtId="38" fontId="6" fillId="0" borderId="6" xfId="16" applyFont="1" applyFill="1" applyBorder="1" applyAlignment="1">
      <alignment horizontal="right" vertical="center"/>
    </xf>
    <xf numFmtId="38" fontId="6" fillId="0" borderId="0" xfId="16" applyFont="1" applyFill="1" applyBorder="1" applyAlignment="1">
      <alignment horizontal="right" vertical="center"/>
    </xf>
    <xf numFmtId="38" fontId="6" fillId="0" borderId="10" xfId="16" applyFont="1" applyFill="1" applyBorder="1" applyAlignment="1">
      <alignment vertical="center"/>
    </xf>
    <xf numFmtId="38" fontId="6" fillId="0" borderId="8" xfId="16" applyFont="1" applyFill="1" applyBorder="1" applyAlignment="1">
      <alignment vertical="center"/>
    </xf>
    <xf numFmtId="38" fontId="6" fillId="0" borderId="7" xfId="16" applyFont="1" applyFill="1" applyBorder="1" applyAlignment="1">
      <alignment vertical="center"/>
    </xf>
    <xf numFmtId="176" fontId="6" fillId="0" borderId="6" xfId="16" applyNumberFormat="1" applyFont="1" applyFill="1" applyBorder="1" applyAlignment="1">
      <alignment vertical="center"/>
    </xf>
    <xf numFmtId="0" fontId="5" fillId="0" borderId="5" xfId="16" applyNumberFormat="1" applyFont="1" applyFill="1" applyBorder="1" applyAlignment="1">
      <alignment horizontal="center" vertical="center"/>
    </xf>
    <xf numFmtId="38" fontId="7" fillId="0" borderId="6" xfId="16" applyFont="1" applyFill="1" applyBorder="1" applyAlignment="1">
      <alignment horizontal="right" vertical="center"/>
    </xf>
    <xf numFmtId="38" fontId="7" fillId="0" borderId="0" xfId="16" applyFont="1" applyFill="1" applyBorder="1" applyAlignment="1">
      <alignment horizontal="right" vertical="center"/>
    </xf>
    <xf numFmtId="38" fontId="7" fillId="0" borderId="11" xfId="16" applyFont="1" applyFill="1" applyBorder="1" applyAlignment="1">
      <alignment vertical="center"/>
    </xf>
    <xf numFmtId="38" fontId="7" fillId="0" borderId="8" xfId="16" applyFont="1" applyFill="1" applyBorder="1" applyAlignment="1">
      <alignment vertical="center"/>
    </xf>
    <xf numFmtId="38" fontId="7" fillId="0" borderId="7" xfId="16" applyFont="1" applyFill="1" applyBorder="1" applyAlignment="1">
      <alignment vertical="center"/>
    </xf>
    <xf numFmtId="176" fontId="7" fillId="0" borderId="6" xfId="16" applyNumberFormat="1" applyFont="1" applyFill="1" applyBorder="1" applyAlignment="1">
      <alignment vertical="center"/>
    </xf>
    <xf numFmtId="0" fontId="8" fillId="0" borderId="12" xfId="16" applyNumberFormat="1" applyFont="1" applyFill="1" applyBorder="1" applyAlignment="1">
      <alignment horizontal="left" vertical="center"/>
    </xf>
    <xf numFmtId="38" fontId="8" fillId="0" borderId="12" xfId="16" applyFont="1" applyFill="1" applyBorder="1" applyAlignment="1">
      <alignment horizontal="right" vertical="center"/>
    </xf>
    <xf numFmtId="38" fontId="8" fillId="0" borderId="12" xfId="16" applyFont="1" applyFill="1" applyBorder="1" applyAlignment="1">
      <alignment vertical="center"/>
    </xf>
    <xf numFmtId="176" fontId="8" fillId="0" borderId="12" xfId="16" applyNumberFormat="1" applyFont="1" applyFill="1" applyBorder="1" applyAlignment="1">
      <alignment vertical="center"/>
    </xf>
    <xf numFmtId="0" fontId="4" fillId="0" borderId="0" xfId="16" applyNumberFormat="1" applyFont="1" applyFill="1" applyAlignment="1">
      <alignment horizontal="left" vertical="center"/>
    </xf>
    <xf numFmtId="38" fontId="9" fillId="0" borderId="0" xfId="16" applyFont="1" applyFill="1" applyAlignment="1">
      <alignment vertical="center"/>
    </xf>
    <xf numFmtId="38" fontId="10" fillId="0" borderId="0" xfId="16" applyFont="1" applyFill="1" applyAlignment="1" applyProtection="1">
      <alignment vertical="center"/>
      <protection locked="0"/>
    </xf>
    <xf numFmtId="0" fontId="9" fillId="0" borderId="0" xfId="0" applyFont="1" applyFill="1" applyAlignment="1">
      <alignment vertical="center"/>
    </xf>
    <xf numFmtId="38" fontId="9" fillId="0" borderId="0" xfId="16" applyFont="1" applyFill="1" applyAlignment="1">
      <alignment horizontal="right" vertical="center"/>
    </xf>
    <xf numFmtId="38" fontId="9" fillId="0" borderId="7" xfId="16" applyFont="1" applyFill="1" applyBorder="1" applyAlignment="1">
      <alignment vertical="center"/>
    </xf>
    <xf numFmtId="38" fontId="9" fillId="0" borderId="13" xfId="16" applyFont="1" applyFill="1" applyBorder="1" applyAlignment="1">
      <alignment horizontal="distributed" vertical="center"/>
    </xf>
    <xf numFmtId="38" fontId="9" fillId="0" borderId="14" xfId="16" applyFont="1" applyFill="1" applyBorder="1" applyAlignment="1" applyProtection="1">
      <alignment horizontal="centerContinuous" vertical="center"/>
      <protection locked="0"/>
    </xf>
    <xf numFmtId="38" fontId="9" fillId="0" borderId="15" xfId="16" applyFont="1" applyFill="1" applyBorder="1" applyAlignment="1" applyProtection="1">
      <alignment horizontal="centerContinuous" vertical="center"/>
      <protection locked="0"/>
    </xf>
    <xf numFmtId="38" fontId="9" fillId="0" borderId="16" xfId="16" applyFont="1" applyFill="1" applyBorder="1" applyAlignment="1" applyProtection="1">
      <alignment horizontal="centerContinuous" vertical="center"/>
      <protection locked="0"/>
    </xf>
    <xf numFmtId="38" fontId="11" fillId="0" borderId="7" xfId="16" applyFont="1" applyFill="1" applyBorder="1" applyAlignment="1">
      <alignment vertical="center"/>
    </xf>
    <xf numFmtId="38" fontId="11" fillId="0" borderId="6" xfId="16" applyFont="1" applyFill="1" applyBorder="1" applyAlignment="1">
      <alignment horizontal="distributed" vertical="center"/>
    </xf>
    <xf numFmtId="38" fontId="11" fillId="0" borderId="17" xfId="16" applyFont="1" applyFill="1" applyBorder="1" applyAlignment="1">
      <alignment vertical="center"/>
    </xf>
    <xf numFmtId="38" fontId="11" fillId="0" borderId="18" xfId="16" applyFont="1" applyFill="1" applyBorder="1" applyAlignment="1">
      <alignment vertical="center"/>
    </xf>
    <xf numFmtId="38" fontId="11" fillId="0" borderId="19" xfId="16" applyFont="1" applyFill="1" applyBorder="1" applyAlignment="1">
      <alignment vertical="center"/>
    </xf>
    <xf numFmtId="38" fontId="11" fillId="0" borderId="0" xfId="16" applyFont="1" applyFill="1" applyAlignment="1">
      <alignment vertical="center"/>
    </xf>
    <xf numFmtId="38" fontId="11" fillId="0" borderId="8" xfId="16" applyFont="1" applyFill="1" applyBorder="1" applyAlignment="1">
      <alignment vertical="center"/>
    </xf>
    <xf numFmtId="38" fontId="11" fillId="0" borderId="20" xfId="16" applyFont="1" applyFill="1" applyBorder="1" applyAlignment="1">
      <alignment vertical="center"/>
    </xf>
    <xf numFmtId="38" fontId="11" fillId="0" borderId="0" xfId="16" applyFont="1" applyFill="1" applyBorder="1" applyAlignment="1">
      <alignment vertical="center"/>
    </xf>
    <xf numFmtId="38" fontId="9" fillId="0" borderId="6" xfId="16" applyFont="1" applyFill="1" applyBorder="1" applyAlignment="1">
      <alignment vertical="center"/>
    </xf>
    <xf numFmtId="38" fontId="9" fillId="0" borderId="6" xfId="16" applyFont="1" applyFill="1" applyBorder="1" applyAlignment="1">
      <alignment horizontal="distributed" vertical="center"/>
    </xf>
    <xf numFmtId="38" fontId="9" fillId="0" borderId="20" xfId="16" applyFont="1" applyFill="1" applyBorder="1" applyAlignment="1">
      <alignment vertical="center"/>
    </xf>
    <xf numFmtId="38" fontId="9" fillId="0" borderId="8" xfId="16" applyFont="1" applyFill="1" applyBorder="1" applyAlignment="1">
      <alignment vertical="center"/>
    </xf>
    <xf numFmtId="38" fontId="9" fillId="0" borderId="0" xfId="16" applyFont="1" applyFill="1" applyBorder="1" applyAlignment="1">
      <alignment vertical="center"/>
    </xf>
    <xf numFmtId="38" fontId="9" fillId="0" borderId="21" xfId="16" applyFont="1" applyFill="1" applyBorder="1" applyAlignment="1">
      <alignment vertical="center"/>
    </xf>
    <xf numFmtId="38" fontId="9" fillId="0" borderId="12" xfId="16" applyFont="1" applyFill="1" applyBorder="1" applyAlignment="1">
      <alignment horizontal="left" vertical="center"/>
    </xf>
    <xf numFmtId="38" fontId="9" fillId="0" borderId="12" xfId="16" applyFont="1" applyFill="1" applyBorder="1" applyAlignment="1">
      <alignment vertical="center"/>
    </xf>
    <xf numFmtId="38" fontId="9" fillId="0" borderId="12" xfId="16" applyFont="1" applyFill="1" applyBorder="1" applyAlignment="1">
      <alignment horizontal="right" vertical="center"/>
    </xf>
    <xf numFmtId="176" fontId="9" fillId="0" borderId="12" xfId="0" applyNumberFormat="1" applyFont="1" applyFill="1" applyBorder="1" applyAlignment="1">
      <alignment vertical="center"/>
    </xf>
    <xf numFmtId="38" fontId="9" fillId="0" borderId="0" xfId="16" applyFont="1" applyFill="1" applyBorder="1" applyAlignment="1">
      <alignment horizontal="left" vertical="center"/>
    </xf>
    <xf numFmtId="38" fontId="9" fillId="0" borderId="0" xfId="16" applyFont="1" applyFill="1" applyBorder="1" applyAlignment="1">
      <alignment horizontal="right" vertical="center"/>
    </xf>
    <xf numFmtId="176" fontId="9" fillId="0" borderId="0" xfId="0" applyNumberFormat="1" applyFont="1" applyFill="1" applyBorder="1" applyAlignment="1">
      <alignment vertical="center"/>
    </xf>
    <xf numFmtId="38" fontId="9" fillId="0" borderId="22" xfId="16" applyFont="1" applyFill="1" applyBorder="1" applyAlignment="1" applyProtection="1">
      <alignment horizontal="centerContinuous" vertical="center"/>
      <protection locked="0"/>
    </xf>
    <xf numFmtId="38" fontId="9" fillId="0" borderId="23" xfId="16" applyFont="1" applyFill="1" applyBorder="1" applyAlignment="1" applyProtection="1">
      <alignment horizontal="centerContinuous" vertical="center"/>
      <protection locked="0"/>
    </xf>
    <xf numFmtId="38" fontId="9" fillId="0" borderId="9" xfId="16" applyFont="1" applyFill="1" applyBorder="1" applyAlignment="1">
      <alignment vertical="center"/>
    </xf>
    <xf numFmtId="38" fontId="9" fillId="0" borderId="8" xfId="16" applyFont="1" applyFill="1" applyBorder="1" applyAlignment="1" applyProtection="1">
      <alignment horizontal="center" vertical="center"/>
      <protection locked="0"/>
    </xf>
    <xf numFmtId="38" fontId="9" fillId="0" borderId="24" xfId="16" applyFont="1" applyFill="1" applyBorder="1" applyAlignment="1">
      <alignment horizontal="centerContinuous" vertical="center"/>
    </xf>
    <xf numFmtId="38" fontId="9" fillId="0" borderId="25" xfId="16" applyFont="1" applyFill="1" applyBorder="1" applyAlignment="1">
      <alignment horizontal="centerContinuous" vertical="center"/>
    </xf>
    <xf numFmtId="38" fontId="9" fillId="0" borderId="26" xfId="16" applyFont="1" applyFill="1" applyBorder="1" applyAlignment="1" applyProtection="1">
      <alignment horizontal="center" vertical="center"/>
      <protection locked="0"/>
    </xf>
    <xf numFmtId="38" fontId="9" fillId="0" borderId="26" xfId="16" applyFont="1" applyFill="1" applyBorder="1" applyAlignment="1">
      <alignment horizontal="center" vertical="center"/>
    </xf>
    <xf numFmtId="38" fontId="9" fillId="0" borderId="27" xfId="16" applyFont="1" applyFill="1" applyBorder="1" applyAlignment="1">
      <alignment horizontal="center" vertical="center"/>
    </xf>
    <xf numFmtId="38" fontId="9" fillId="0" borderId="9" xfId="16" applyFont="1" applyFill="1" applyBorder="1" applyAlignment="1">
      <alignment horizontal="center" vertical="center"/>
    </xf>
    <xf numFmtId="38" fontId="11" fillId="0" borderId="5" xfId="16" applyFont="1" applyFill="1" applyBorder="1" applyAlignment="1">
      <alignment horizontal="distributed" vertical="center"/>
    </xf>
    <xf numFmtId="176" fontId="11" fillId="0" borderId="6" xfId="16" applyNumberFormat="1" applyFont="1" applyFill="1" applyBorder="1" applyAlignment="1" applyProtection="1">
      <alignment horizontal="right" vertical="center"/>
      <protection locked="0"/>
    </xf>
    <xf numFmtId="176" fontId="11" fillId="0" borderId="6" xfId="16" applyNumberFormat="1" applyFont="1" applyFill="1" applyBorder="1" applyAlignment="1">
      <alignment vertical="center"/>
    </xf>
    <xf numFmtId="176" fontId="11" fillId="0" borderId="0" xfId="16" applyNumberFormat="1" applyFont="1" applyFill="1" applyBorder="1" applyAlignment="1">
      <alignment vertical="center"/>
    </xf>
    <xf numFmtId="38" fontId="11" fillId="0" borderId="9" xfId="16" applyFont="1" applyFill="1" applyBorder="1" applyAlignment="1">
      <alignment vertical="center"/>
    </xf>
    <xf numFmtId="38" fontId="11" fillId="0" borderId="6" xfId="16" applyFont="1" applyFill="1" applyBorder="1" applyAlignment="1">
      <alignment vertical="center"/>
    </xf>
    <xf numFmtId="176" fontId="11" fillId="0" borderId="0" xfId="16" applyNumberFormat="1" applyFont="1" applyFill="1" applyBorder="1" applyAlignment="1" applyProtection="1">
      <alignment horizontal="right" vertical="center"/>
      <protection locked="0"/>
    </xf>
    <xf numFmtId="176" fontId="11" fillId="0" borderId="8" xfId="16" applyNumberFormat="1" applyFont="1" applyFill="1" applyBorder="1" applyAlignment="1" applyProtection="1">
      <alignment horizontal="right" vertical="center"/>
      <protection locked="0"/>
    </xf>
    <xf numFmtId="38" fontId="9" fillId="0" borderId="5" xfId="16" applyFont="1" applyFill="1" applyBorder="1" applyAlignment="1">
      <alignment vertical="center"/>
    </xf>
    <xf numFmtId="176" fontId="9" fillId="0" borderId="6" xfId="16" applyNumberFormat="1" applyFont="1" applyFill="1" applyBorder="1" applyAlignment="1" applyProtection="1">
      <alignment vertical="center"/>
      <protection locked="0"/>
    </xf>
    <xf numFmtId="176" fontId="9" fillId="0" borderId="0" xfId="16" applyNumberFormat="1" applyFont="1" applyFill="1" applyBorder="1" applyAlignment="1" applyProtection="1">
      <alignment vertical="center"/>
      <protection locked="0"/>
    </xf>
    <xf numFmtId="176" fontId="9" fillId="0" borderId="8" xfId="16" applyNumberFormat="1" applyFont="1" applyFill="1" applyBorder="1" applyAlignment="1" applyProtection="1">
      <alignment vertical="center"/>
      <protection locked="0"/>
    </xf>
    <xf numFmtId="38" fontId="9" fillId="0" borderId="5" xfId="16" applyFont="1" applyFill="1" applyBorder="1" applyAlignment="1">
      <alignment horizontal="distributed" vertical="center"/>
    </xf>
    <xf numFmtId="176" fontId="9" fillId="0" borderId="6" xfId="16" applyNumberFormat="1" applyFont="1" applyFill="1" applyBorder="1" applyAlignment="1" applyProtection="1">
      <alignment horizontal="right" vertical="center"/>
      <protection locked="0"/>
    </xf>
    <xf numFmtId="176" fontId="9" fillId="0" borderId="6" xfId="0" applyNumberFormat="1" applyFont="1" applyFill="1" applyAlignment="1" applyProtection="1">
      <alignment vertical="center"/>
      <protection locked="0"/>
    </xf>
    <xf numFmtId="176" fontId="9" fillId="0" borderId="0" xfId="0" applyNumberFormat="1" applyFont="1" applyFill="1" applyBorder="1" applyAlignment="1" applyProtection="1">
      <alignment vertical="center"/>
      <protection locked="0"/>
    </xf>
    <xf numFmtId="176" fontId="9" fillId="0" borderId="8" xfId="16" applyNumberFormat="1" applyFont="1" applyFill="1" applyBorder="1" applyAlignment="1" applyProtection="1">
      <alignment horizontal="right" vertical="center"/>
      <protection locked="0"/>
    </xf>
    <xf numFmtId="176" fontId="9" fillId="0" borderId="6" xfId="16" applyNumberFormat="1" applyFont="1" applyFill="1" applyBorder="1" applyAlignment="1">
      <alignment vertical="center"/>
    </xf>
    <xf numFmtId="176" fontId="9" fillId="0" borderId="0" xfId="16" applyNumberFormat="1" applyFont="1" applyFill="1" applyBorder="1" applyAlignment="1">
      <alignment vertical="center"/>
    </xf>
    <xf numFmtId="38" fontId="9" fillId="0" borderId="28" xfId="16" applyFont="1" applyFill="1" applyBorder="1" applyAlignment="1">
      <alignment horizontal="distributed" vertical="center"/>
    </xf>
    <xf numFmtId="176" fontId="9" fillId="0" borderId="26" xfId="16" applyNumberFormat="1" applyFont="1" applyFill="1" applyBorder="1" applyAlignment="1" applyProtection="1">
      <alignment horizontal="right" vertical="center"/>
      <protection locked="0"/>
    </xf>
    <xf numFmtId="176" fontId="9" fillId="0" borderId="26" xfId="16" applyNumberFormat="1" applyFont="1" applyFill="1" applyBorder="1" applyAlignment="1" applyProtection="1">
      <alignment vertical="center"/>
      <protection locked="0"/>
    </xf>
    <xf numFmtId="176" fontId="9" fillId="0" borderId="26" xfId="0" applyNumberFormat="1" applyFont="1" applyFill="1" applyBorder="1" applyAlignment="1" applyProtection="1">
      <alignment vertical="center"/>
      <protection locked="0"/>
    </xf>
    <xf numFmtId="176" fontId="9" fillId="0" borderId="29" xfId="0" applyNumberFormat="1" applyFont="1" applyFill="1" applyBorder="1" applyAlignment="1" applyProtection="1">
      <alignment vertical="center"/>
      <protection locked="0"/>
    </xf>
    <xf numFmtId="176" fontId="9" fillId="0" borderId="21" xfId="16" applyNumberFormat="1" applyFont="1" applyFill="1" applyBorder="1" applyAlignment="1" applyProtection="1">
      <alignment horizontal="right" vertical="center"/>
      <protection locked="0"/>
    </xf>
    <xf numFmtId="176" fontId="9" fillId="0" borderId="26" xfId="16" applyNumberFormat="1" applyFont="1" applyFill="1" applyBorder="1" applyAlignment="1">
      <alignment vertical="center"/>
    </xf>
    <xf numFmtId="176" fontId="9" fillId="0" borderId="30" xfId="16" applyNumberFormat="1" applyFont="1" applyFill="1" applyBorder="1" applyAlignment="1">
      <alignment vertical="center"/>
    </xf>
    <xf numFmtId="0" fontId="10" fillId="0" borderId="0" xfId="0" applyFont="1" applyFill="1" applyAlignment="1" applyProtection="1">
      <alignment vertical="center"/>
      <protection locked="0"/>
    </xf>
    <xf numFmtId="0" fontId="12" fillId="0" borderId="0" xfId="0" applyFont="1" applyFill="1" applyAlignment="1">
      <alignment vertical="center"/>
    </xf>
    <xf numFmtId="0" fontId="9" fillId="0" borderId="0" xfId="0" applyFont="1" applyFill="1" applyAlignment="1">
      <alignment horizontal="right" vertical="center"/>
    </xf>
    <xf numFmtId="49" fontId="9" fillId="0" borderId="31" xfId="0" applyNumberFormat="1" applyFont="1" applyFill="1" applyBorder="1" applyAlignment="1" applyProtection="1">
      <alignment horizontal="center" vertical="center" shrinkToFit="1"/>
      <protection locked="0"/>
    </xf>
    <xf numFmtId="0" fontId="9" fillId="0" borderId="9" xfId="0" applyFont="1" applyFill="1" applyBorder="1" applyAlignment="1">
      <alignment vertical="center"/>
    </xf>
    <xf numFmtId="0" fontId="9" fillId="0" borderId="3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11" fillId="0" borderId="0" xfId="0" applyFont="1" applyFill="1" applyAlignment="1">
      <alignment vertical="center"/>
    </xf>
    <xf numFmtId="176" fontId="11" fillId="0" borderId="6" xfId="0" applyNumberFormat="1" applyFont="1" applyFill="1" applyBorder="1" applyAlignment="1">
      <alignment vertical="center"/>
    </xf>
    <xf numFmtId="176" fontId="11" fillId="0" borderId="7" xfId="0" applyNumberFormat="1" applyFont="1" applyFill="1" applyBorder="1" applyAlignment="1">
      <alignment vertical="center"/>
    </xf>
    <xf numFmtId="176" fontId="11" fillId="0" borderId="0" xfId="0" applyNumberFormat="1" applyFont="1" applyFill="1" applyBorder="1" applyAlignment="1">
      <alignment vertical="center"/>
    </xf>
    <xf numFmtId="0" fontId="11" fillId="0" borderId="9" xfId="0" applyFont="1" applyFill="1" applyBorder="1" applyAlignment="1">
      <alignment vertical="center"/>
    </xf>
    <xf numFmtId="0" fontId="11" fillId="0" borderId="9" xfId="0" applyFont="1" applyFill="1" applyBorder="1" applyAlignment="1">
      <alignment horizontal="center" vertical="center"/>
    </xf>
    <xf numFmtId="0" fontId="13" fillId="0" borderId="7" xfId="0" applyFont="1" applyFill="1" applyBorder="1" applyAlignment="1">
      <alignment vertical="center"/>
    </xf>
    <xf numFmtId="0" fontId="11" fillId="0" borderId="9" xfId="0" applyFont="1" applyFill="1" applyBorder="1" applyAlignment="1">
      <alignment horizontal="left" vertical="center"/>
    </xf>
    <xf numFmtId="0" fontId="11" fillId="0" borderId="7" xfId="0" applyFont="1" applyFill="1" applyBorder="1" applyAlignment="1">
      <alignment horizontal="distributed" vertical="center"/>
    </xf>
    <xf numFmtId="0" fontId="9" fillId="0" borderId="7" xfId="0" applyFont="1" applyFill="1" applyBorder="1" applyAlignment="1">
      <alignment vertical="center"/>
    </xf>
    <xf numFmtId="38" fontId="14" fillId="0" borderId="6" xfId="16" applyFont="1" applyFill="1" applyBorder="1" applyAlignment="1">
      <alignment horizontal="right" vertical="center"/>
    </xf>
    <xf numFmtId="176" fontId="9" fillId="0" borderId="6" xfId="0" applyNumberFormat="1" applyFont="1" applyFill="1" applyBorder="1" applyAlignment="1">
      <alignment vertical="center"/>
    </xf>
    <xf numFmtId="0" fontId="12" fillId="0" borderId="9" xfId="0" applyFont="1" applyFill="1" applyBorder="1" applyAlignment="1">
      <alignment vertical="center"/>
    </xf>
    <xf numFmtId="0" fontId="9" fillId="0" borderId="7" xfId="0" applyFont="1" applyFill="1" applyBorder="1" applyAlignment="1">
      <alignment horizontal="distributed" vertical="center"/>
    </xf>
    <xf numFmtId="176" fontId="9" fillId="0" borderId="0" xfId="0" applyNumberFormat="1" applyFont="1" applyFill="1" applyAlignment="1">
      <alignment vertical="center"/>
    </xf>
    <xf numFmtId="176" fontId="11" fillId="0" borderId="6" xfId="0" applyNumberFormat="1" applyFont="1" applyFill="1" applyBorder="1" applyAlignment="1">
      <alignment horizontal="right" vertical="center"/>
    </xf>
    <xf numFmtId="176" fontId="11" fillId="0" borderId="7" xfId="0" applyNumberFormat="1" applyFont="1" applyFill="1" applyBorder="1" applyAlignment="1">
      <alignment horizontal="right" vertical="center"/>
    </xf>
    <xf numFmtId="0" fontId="12" fillId="0" borderId="32" xfId="0" applyFont="1" applyFill="1" applyBorder="1" applyAlignment="1">
      <alignment vertical="center"/>
    </xf>
    <xf numFmtId="0" fontId="9" fillId="0" borderId="30" xfId="0" applyFont="1" applyFill="1" applyBorder="1" applyAlignment="1">
      <alignment horizontal="distributed" vertical="center"/>
    </xf>
    <xf numFmtId="176" fontId="11" fillId="0" borderId="26" xfId="0" applyNumberFormat="1" applyFont="1" applyFill="1" applyBorder="1" applyAlignment="1">
      <alignment vertical="center"/>
    </xf>
    <xf numFmtId="176" fontId="11" fillId="0" borderId="26" xfId="0" applyNumberFormat="1" applyFont="1" applyFill="1" applyBorder="1" applyAlignment="1">
      <alignment horizontal="right" vertical="center"/>
    </xf>
    <xf numFmtId="176" fontId="11" fillId="0" borderId="30" xfId="0" applyNumberFormat="1" applyFont="1" applyFill="1" applyBorder="1" applyAlignment="1">
      <alignment horizontal="right" vertical="center"/>
    </xf>
    <xf numFmtId="176" fontId="11" fillId="0" borderId="3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pplyProtection="1">
      <alignment vertical="center"/>
      <protection locked="0"/>
    </xf>
    <xf numFmtId="0" fontId="2" fillId="0" borderId="0" xfId="0" applyFont="1" applyFill="1" applyAlignment="1">
      <alignment horizontal="right"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15" fillId="0" borderId="7" xfId="0" applyFont="1" applyFill="1" applyBorder="1" applyAlignment="1">
      <alignment horizontal="distributed" vertical="center"/>
    </xf>
    <xf numFmtId="177" fontId="16" fillId="0" borderId="6" xfId="0" applyNumberFormat="1" applyFont="1" applyFill="1" applyBorder="1" applyAlignment="1">
      <alignment vertical="center"/>
    </xf>
    <xf numFmtId="0" fontId="4" fillId="0" borderId="37" xfId="0" applyFont="1" applyFill="1" applyBorder="1" applyAlignment="1">
      <alignment horizontal="center" vertical="center"/>
    </xf>
    <xf numFmtId="177" fontId="17" fillId="0" borderId="6" xfId="0" applyNumberFormat="1" applyFont="1" applyFill="1" applyBorder="1" applyAlignment="1">
      <alignment vertical="center"/>
    </xf>
    <xf numFmtId="177" fontId="17" fillId="0" borderId="0" xfId="0" applyNumberFormat="1" applyFont="1" applyFill="1" applyBorder="1" applyAlignment="1">
      <alignment vertical="center"/>
    </xf>
    <xf numFmtId="177" fontId="16" fillId="0" borderId="0" xfId="0" applyNumberFormat="1" applyFont="1" applyFill="1" applyBorder="1" applyAlignment="1">
      <alignment vertical="center"/>
    </xf>
    <xf numFmtId="0" fontId="4" fillId="0" borderId="37" xfId="0" applyFont="1" applyFill="1" applyBorder="1" applyAlignment="1" quotePrefix="1">
      <alignment horizontal="center" vertical="center"/>
    </xf>
    <xf numFmtId="0" fontId="2" fillId="0" borderId="7" xfId="0" applyFont="1" applyFill="1" applyBorder="1" applyAlignment="1">
      <alignment vertical="center"/>
    </xf>
    <xf numFmtId="0" fontId="2" fillId="0" borderId="7" xfId="0" applyFont="1" applyFill="1" applyBorder="1" applyAlignment="1" quotePrefix="1">
      <alignment horizontal="center" vertical="center"/>
    </xf>
    <xf numFmtId="0" fontId="2" fillId="0" borderId="7" xfId="0" applyFont="1" applyFill="1" applyBorder="1" applyAlignment="1">
      <alignment horizontal="center" vertical="center"/>
    </xf>
    <xf numFmtId="177" fontId="9" fillId="0" borderId="9" xfId="0" applyNumberFormat="1" applyFont="1" applyFill="1" applyBorder="1" applyAlignment="1">
      <alignment vertical="center"/>
    </xf>
    <xf numFmtId="177" fontId="9" fillId="0" borderId="8" xfId="0" applyNumberFormat="1" applyFont="1" applyFill="1" applyBorder="1" applyAlignment="1">
      <alignment vertical="center"/>
    </xf>
    <xf numFmtId="177" fontId="9" fillId="0" borderId="0" xfId="0" applyNumberFormat="1" applyFont="1" applyFill="1" applyBorder="1" applyAlignment="1">
      <alignment vertical="center"/>
    </xf>
    <xf numFmtId="177" fontId="17" fillId="0" borderId="9" xfId="0" applyNumberFormat="1" applyFont="1" applyFill="1" applyBorder="1" applyAlignment="1">
      <alignment vertical="center"/>
    </xf>
    <xf numFmtId="177" fontId="17" fillId="0" borderId="8"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8" xfId="0" applyNumberFormat="1" applyFont="1" applyFill="1" applyBorder="1" applyAlignment="1">
      <alignment vertical="center"/>
    </xf>
    <xf numFmtId="0" fontId="4" fillId="0" borderId="37" xfId="0" applyFont="1" applyFill="1" applyBorder="1" applyAlignment="1">
      <alignment vertical="center"/>
    </xf>
    <xf numFmtId="3" fontId="4" fillId="0" borderId="21" xfId="0" applyNumberFormat="1" applyFont="1" applyFill="1" applyBorder="1" applyAlignment="1">
      <alignment vertical="center"/>
    </xf>
    <xf numFmtId="0" fontId="2" fillId="0" borderId="12" xfId="0" applyFont="1" applyFill="1" applyBorder="1" applyAlignment="1">
      <alignment vertical="center"/>
    </xf>
    <xf numFmtId="0" fontId="18" fillId="0" borderId="0" xfId="0" applyFont="1" applyFill="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Continuous"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176" fontId="11" fillId="0" borderId="42" xfId="0" applyNumberFormat="1" applyFont="1" applyFill="1" applyBorder="1" applyAlignment="1">
      <alignment vertical="center"/>
    </xf>
    <xf numFmtId="41" fontId="11" fillId="0" borderId="22" xfId="0" applyNumberFormat="1" applyFont="1" applyFill="1" applyBorder="1" applyAlignment="1">
      <alignment horizontal="right" vertical="center"/>
    </xf>
    <xf numFmtId="41" fontId="11" fillId="0" borderId="43" xfId="0" applyNumberFormat="1" applyFont="1" applyFill="1" applyBorder="1" applyAlignment="1">
      <alignment horizontal="right" vertical="center"/>
    </xf>
    <xf numFmtId="0" fontId="11" fillId="0" borderId="9" xfId="0" applyFont="1" applyFill="1" applyBorder="1" applyAlignment="1">
      <alignment horizontal="distributed" vertical="center"/>
    </xf>
    <xf numFmtId="176" fontId="11" fillId="0" borderId="10" xfId="0" applyNumberFormat="1" applyFont="1" applyFill="1" applyBorder="1" applyAlignment="1">
      <alignment vertical="center"/>
    </xf>
    <xf numFmtId="41" fontId="11" fillId="0" borderId="8" xfId="0" applyNumberFormat="1" applyFont="1" applyFill="1" applyBorder="1" applyAlignment="1">
      <alignment horizontal="right" vertical="center"/>
    </xf>
    <xf numFmtId="41" fontId="11" fillId="0" borderId="20" xfId="0" applyNumberFormat="1" applyFont="1" applyFill="1" applyBorder="1" applyAlignment="1">
      <alignment horizontal="right" vertical="center"/>
    </xf>
    <xf numFmtId="38" fontId="11" fillId="0" borderId="9" xfId="16" applyFont="1" applyFill="1" applyBorder="1" applyAlignment="1">
      <alignment horizontal="distributed" vertical="center"/>
    </xf>
    <xf numFmtId="38" fontId="11" fillId="0" borderId="7" xfId="16" applyFont="1" applyFill="1" applyBorder="1" applyAlignment="1">
      <alignment horizontal="distributed" vertical="center"/>
    </xf>
    <xf numFmtId="41" fontId="11" fillId="0" borderId="8" xfId="16" applyNumberFormat="1" applyFont="1" applyFill="1" applyBorder="1" applyAlignment="1">
      <alignment horizontal="right" vertical="center"/>
    </xf>
    <xf numFmtId="41" fontId="11" fillId="0" borderId="20" xfId="16" applyNumberFormat="1" applyFont="1" applyFill="1" applyBorder="1" applyAlignment="1">
      <alignment horizontal="right" vertical="center"/>
    </xf>
    <xf numFmtId="0" fontId="18" fillId="0" borderId="0" xfId="0" applyFont="1" applyFill="1" applyAlignment="1">
      <alignment vertical="center"/>
    </xf>
    <xf numFmtId="0" fontId="18" fillId="0" borderId="9" xfId="0" applyFont="1" applyFill="1" applyBorder="1" applyAlignment="1">
      <alignment vertical="center"/>
    </xf>
    <xf numFmtId="38" fontId="18" fillId="0" borderId="7" xfId="16" applyFont="1" applyFill="1" applyBorder="1" applyAlignment="1">
      <alignment vertical="center"/>
    </xf>
    <xf numFmtId="41" fontId="9" fillId="0" borderId="8" xfId="16" applyNumberFormat="1" applyFont="1" applyFill="1" applyBorder="1" applyAlignment="1">
      <alignment horizontal="right" vertical="center"/>
    </xf>
    <xf numFmtId="41" fontId="9" fillId="0" borderId="20" xfId="16" applyNumberFormat="1" applyFont="1" applyFill="1" applyBorder="1" applyAlignment="1">
      <alignment horizontal="right" vertical="center"/>
    </xf>
    <xf numFmtId="38" fontId="9" fillId="0" borderId="7" xfId="16" applyFont="1" applyFill="1" applyBorder="1" applyAlignment="1">
      <alignment horizontal="distributed" vertical="center"/>
    </xf>
    <xf numFmtId="41" fontId="11" fillId="0" borderId="10" xfId="16" applyNumberFormat="1" applyFont="1" applyFill="1" applyBorder="1" applyAlignment="1">
      <alignment vertical="center"/>
    </xf>
    <xf numFmtId="41" fontId="9" fillId="0" borderId="8" xfId="16" applyNumberFormat="1" applyFont="1" applyFill="1" applyBorder="1" applyAlignment="1">
      <alignment vertical="center"/>
    </xf>
    <xf numFmtId="41" fontId="9" fillId="0" borderId="20" xfId="16" applyNumberFormat="1" applyFont="1" applyFill="1" applyBorder="1" applyAlignment="1">
      <alignment vertical="center"/>
    </xf>
    <xf numFmtId="0" fontId="9" fillId="0" borderId="32" xfId="0" applyFont="1" applyFill="1" applyBorder="1" applyAlignment="1">
      <alignment vertical="center"/>
    </xf>
    <xf numFmtId="0" fontId="9" fillId="0" borderId="12" xfId="0" applyFont="1" applyFill="1" applyBorder="1" applyAlignment="1">
      <alignment vertical="center"/>
    </xf>
    <xf numFmtId="0" fontId="2" fillId="0" borderId="0" xfId="0" applyFont="1" applyFill="1" applyAlignment="1">
      <alignment/>
    </xf>
    <xf numFmtId="0" fontId="10" fillId="0" borderId="0" xfId="0" applyFont="1" applyFill="1" applyAlignment="1">
      <alignment/>
    </xf>
    <xf numFmtId="0" fontId="2" fillId="0" borderId="0" xfId="0" applyFont="1" applyFill="1" applyBorder="1" applyAlignment="1">
      <alignment/>
    </xf>
    <xf numFmtId="0" fontId="2" fillId="0" borderId="0" xfId="0" applyFont="1" applyFill="1" applyAlignment="1">
      <alignment horizontal="right"/>
    </xf>
    <xf numFmtId="0" fontId="2" fillId="0" borderId="44" xfId="0" applyFont="1" applyFill="1" applyBorder="1" applyAlignment="1">
      <alignment horizontal="left"/>
    </xf>
    <xf numFmtId="0" fontId="2" fillId="0" borderId="45" xfId="0" applyFont="1" applyFill="1" applyBorder="1" applyAlignment="1">
      <alignment horizontal="distributed"/>
    </xf>
    <xf numFmtId="0" fontId="2" fillId="0" borderId="23" xfId="0" applyFont="1" applyFill="1" applyBorder="1" applyAlignment="1">
      <alignment horizontal="centerContinuous" vertical="center"/>
    </xf>
    <xf numFmtId="0" fontId="2" fillId="0" borderId="46" xfId="0" applyFont="1" applyFill="1" applyBorder="1" applyAlignment="1">
      <alignment horizontal="centerContinuous" vertical="center"/>
    </xf>
    <xf numFmtId="0" fontId="2" fillId="0" borderId="23"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32" xfId="0" applyFont="1" applyFill="1" applyBorder="1" applyAlignment="1">
      <alignment horizontal="left" vertical="top"/>
    </xf>
    <xf numFmtId="0" fontId="2" fillId="0" borderId="30" xfId="0" applyFont="1" applyFill="1" applyBorder="1" applyAlignment="1">
      <alignment horizontal="distributed" vertical="top"/>
    </xf>
    <xf numFmtId="0" fontId="2" fillId="0" borderId="2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 xfId="0" applyFont="1" applyFill="1" applyBorder="1" applyAlignment="1">
      <alignment horizontal="center" vertical="center"/>
    </xf>
    <xf numFmtId="0" fontId="15" fillId="0" borderId="0" xfId="0" applyFont="1" applyFill="1" applyAlignment="1">
      <alignment/>
    </xf>
    <xf numFmtId="176" fontId="15" fillId="0" borderId="6" xfId="0" applyNumberFormat="1" applyFont="1" applyFill="1" applyBorder="1" applyAlignment="1">
      <alignment vertical="center"/>
    </xf>
    <xf numFmtId="176" fontId="15" fillId="0" borderId="43" xfId="0" applyNumberFormat="1" applyFont="1" applyFill="1" applyBorder="1" applyAlignment="1">
      <alignment horizontal="right" vertical="center"/>
    </xf>
    <xf numFmtId="176" fontId="15" fillId="0" borderId="20" xfId="0" applyNumberFormat="1" applyFont="1" applyFill="1" applyBorder="1" applyAlignment="1">
      <alignment horizontal="right" vertical="center"/>
    </xf>
    <xf numFmtId="176" fontId="15" fillId="0" borderId="7" xfId="0" applyNumberFormat="1" applyFont="1" applyFill="1" applyBorder="1" applyAlignment="1">
      <alignment horizontal="right" vertical="center"/>
    </xf>
    <xf numFmtId="0" fontId="15" fillId="0" borderId="9" xfId="0" applyFont="1" applyFill="1" applyBorder="1" applyAlignment="1">
      <alignment horizontal="distributed"/>
    </xf>
    <xf numFmtId="0" fontId="15" fillId="0" borderId="7" xfId="0" applyFont="1" applyFill="1" applyBorder="1" applyAlignment="1">
      <alignment horizontal="distributed"/>
    </xf>
    <xf numFmtId="176" fontId="15" fillId="0" borderId="6" xfId="0" applyNumberFormat="1" applyFont="1" applyFill="1" applyBorder="1" applyAlignment="1">
      <alignment/>
    </xf>
    <xf numFmtId="176" fontId="15" fillId="0" borderId="0" xfId="0" applyNumberFormat="1" applyFont="1" applyFill="1" applyBorder="1" applyAlignment="1">
      <alignment/>
    </xf>
    <xf numFmtId="176" fontId="15" fillId="0" borderId="20" xfId="0" applyNumberFormat="1" applyFont="1" applyFill="1" applyBorder="1" applyAlignment="1">
      <alignment/>
    </xf>
    <xf numFmtId="176" fontId="15" fillId="0" borderId="7" xfId="0" applyNumberFormat="1" applyFont="1" applyFill="1" applyBorder="1" applyAlignment="1">
      <alignment/>
    </xf>
    <xf numFmtId="178" fontId="15" fillId="0" borderId="0" xfId="0" applyNumberFormat="1" applyFont="1" applyFill="1" applyBorder="1" applyAlignment="1">
      <alignment vertical="center"/>
    </xf>
    <xf numFmtId="176" fontId="15" fillId="0" borderId="20" xfId="0" applyNumberFormat="1" applyFont="1" applyFill="1" applyBorder="1" applyAlignment="1">
      <alignment vertical="center"/>
    </xf>
    <xf numFmtId="176" fontId="15" fillId="0" borderId="7" xfId="0" applyNumberFormat="1" applyFont="1" applyFill="1" applyBorder="1" applyAlignment="1">
      <alignment vertical="center"/>
    </xf>
    <xf numFmtId="38" fontId="15" fillId="0" borderId="9" xfId="16" applyFont="1" applyFill="1" applyBorder="1" applyAlignment="1">
      <alignment horizontal="left" vertical="center"/>
    </xf>
    <xf numFmtId="38" fontId="15" fillId="0" borderId="7" xfId="16" applyFont="1" applyFill="1" applyBorder="1" applyAlignment="1">
      <alignment horizontal="distributed" vertical="center"/>
    </xf>
    <xf numFmtId="0" fontId="2" fillId="0" borderId="9" xfId="0" applyFont="1" applyFill="1" applyBorder="1" applyAlignment="1">
      <alignment/>
    </xf>
    <xf numFmtId="176" fontId="2" fillId="0" borderId="6" xfId="0" applyNumberFormat="1" applyFont="1" applyFill="1" applyBorder="1" applyAlignment="1">
      <alignment vertical="center"/>
    </xf>
    <xf numFmtId="178" fontId="19" fillId="0" borderId="0" xfId="0" applyNumberFormat="1" applyFont="1" applyFill="1" applyBorder="1" applyAlignment="1">
      <alignment vertical="center"/>
    </xf>
    <xf numFmtId="0" fontId="2" fillId="0" borderId="7" xfId="0" applyFont="1" applyFill="1" applyBorder="1" applyAlignment="1">
      <alignment horizontal="distributed" vertical="center"/>
    </xf>
    <xf numFmtId="3" fontId="9" fillId="0" borderId="8" xfId="0" applyFont="1" applyFill="1" applyBorder="1" applyAlignment="1">
      <alignment/>
    </xf>
    <xf numFmtId="178" fontId="9" fillId="0" borderId="0" xfId="0" applyNumberFormat="1" applyFont="1" applyFill="1" applyBorder="1" applyAlignment="1">
      <alignment vertical="center"/>
    </xf>
    <xf numFmtId="176" fontId="9" fillId="0" borderId="20" xfId="0" applyNumberFormat="1" applyFont="1" applyFill="1" applyBorder="1" applyAlignment="1">
      <alignment vertical="center"/>
    </xf>
    <xf numFmtId="176" fontId="9" fillId="0" borderId="7" xfId="0" applyNumberFormat="1" applyFont="1" applyFill="1" applyBorder="1" applyAlignment="1">
      <alignment vertical="center"/>
    </xf>
    <xf numFmtId="176" fontId="2" fillId="0" borderId="0" xfId="0" applyNumberFormat="1" applyFont="1" applyFill="1" applyAlignment="1">
      <alignment/>
    </xf>
    <xf numFmtId="0" fontId="2" fillId="0" borderId="12" xfId="0" applyFont="1" applyFill="1" applyBorder="1" applyAlignment="1">
      <alignment/>
    </xf>
    <xf numFmtId="176" fontId="15" fillId="0" borderId="0" xfId="0" applyNumberFormat="1" applyFont="1" applyFill="1" applyBorder="1" applyAlignment="1">
      <alignment vertical="center"/>
    </xf>
    <xf numFmtId="176" fontId="19" fillId="0" borderId="0" xfId="0" applyNumberFormat="1" applyFont="1" applyFill="1" applyBorder="1" applyAlignment="1">
      <alignment vertical="center"/>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Alignment="1">
      <alignment horizontal="right"/>
    </xf>
    <xf numFmtId="0" fontId="9" fillId="0" borderId="49"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1" xfId="0" applyFont="1" applyFill="1" applyBorder="1" applyAlignment="1">
      <alignment horizontal="center" vertical="center" wrapText="1"/>
    </xf>
    <xf numFmtId="38" fontId="9" fillId="0" borderId="6" xfId="16" applyFont="1" applyFill="1" applyBorder="1" applyAlignment="1">
      <alignment horizontal="right" vertical="center"/>
    </xf>
    <xf numFmtId="179" fontId="9" fillId="0" borderId="6" xfId="16" applyNumberFormat="1" applyFont="1" applyFill="1" applyBorder="1" applyAlignment="1">
      <alignment horizontal="right" vertical="center"/>
    </xf>
    <xf numFmtId="40" fontId="9" fillId="0" borderId="6" xfId="16" applyNumberFormat="1" applyFont="1" applyFill="1" applyBorder="1" applyAlignment="1">
      <alignment horizontal="right" vertical="center"/>
    </xf>
    <xf numFmtId="40" fontId="9" fillId="0" borderId="7" xfId="16" applyNumberFormat="1" applyFont="1" applyFill="1" applyBorder="1" applyAlignment="1">
      <alignment horizontal="right" vertical="center"/>
    </xf>
    <xf numFmtId="180" fontId="9" fillId="0" borderId="0" xfId="0" applyNumberFormat="1" applyFont="1" applyFill="1" applyAlignment="1">
      <alignment/>
    </xf>
    <xf numFmtId="38" fontId="11" fillId="0" borderId="6" xfId="16" applyFont="1" applyFill="1" applyBorder="1" applyAlignment="1">
      <alignment horizontal="right" vertical="center"/>
    </xf>
    <xf numFmtId="179" fontId="11" fillId="0" borderId="6" xfId="16" applyNumberFormat="1" applyFont="1" applyFill="1" applyBorder="1" applyAlignment="1">
      <alignment horizontal="right" vertical="center"/>
    </xf>
    <xf numFmtId="40" fontId="11" fillId="0" borderId="6" xfId="16" applyNumberFormat="1" applyFont="1" applyFill="1" applyBorder="1" applyAlignment="1">
      <alignment horizontal="right" vertical="center"/>
    </xf>
    <xf numFmtId="40" fontId="11" fillId="0" borderId="7" xfId="16" applyNumberFormat="1" applyFont="1" applyFill="1" applyBorder="1" applyAlignment="1">
      <alignment horizontal="right" vertical="center"/>
    </xf>
    <xf numFmtId="41" fontId="9" fillId="0" borderId="0" xfId="0" applyNumberFormat="1" applyFont="1" applyFill="1" applyAlignment="1">
      <alignment/>
    </xf>
    <xf numFmtId="181" fontId="9" fillId="0" borderId="0" xfId="0" applyNumberFormat="1" applyFont="1" applyFill="1" applyAlignment="1">
      <alignment/>
    </xf>
    <xf numFmtId="0" fontId="9" fillId="0" borderId="9" xfId="0" applyFont="1" applyFill="1" applyBorder="1" applyAlignment="1">
      <alignment/>
    </xf>
    <xf numFmtId="41" fontId="9" fillId="0" borderId="6" xfId="16" applyNumberFormat="1" applyFont="1" applyFill="1" applyBorder="1" applyAlignment="1">
      <alignment horizontal="right" vertical="center"/>
    </xf>
    <xf numFmtId="0" fontId="9" fillId="0" borderId="32" xfId="0" applyFont="1" applyFill="1" applyBorder="1" applyAlignment="1">
      <alignment/>
    </xf>
    <xf numFmtId="38" fontId="9" fillId="0" borderId="26" xfId="16" applyFont="1" applyFill="1" applyBorder="1" applyAlignment="1">
      <alignment horizontal="right" vertical="center"/>
    </xf>
    <xf numFmtId="41" fontId="9" fillId="0" borderId="21" xfId="16" applyNumberFormat="1" applyFont="1" applyFill="1" applyBorder="1" applyAlignment="1">
      <alignment horizontal="right" vertical="center"/>
    </xf>
    <xf numFmtId="179" fontId="9" fillId="0" borderId="26" xfId="16" applyNumberFormat="1" applyFont="1" applyFill="1" applyBorder="1" applyAlignment="1">
      <alignment horizontal="right" vertical="center"/>
    </xf>
    <xf numFmtId="40" fontId="9" fillId="0" borderId="26" xfId="16" applyNumberFormat="1" applyFont="1" applyFill="1" applyBorder="1" applyAlignment="1">
      <alignment horizontal="right" vertical="center"/>
    </xf>
    <xf numFmtId="40" fontId="9" fillId="0" borderId="30" xfId="16" applyNumberFormat="1" applyFont="1" applyFill="1" applyBorder="1" applyAlignment="1">
      <alignment horizontal="right" vertical="center"/>
    </xf>
    <xf numFmtId="0" fontId="17" fillId="0" borderId="0" xfId="0" applyFont="1" applyFill="1" applyAlignment="1">
      <alignment/>
    </xf>
    <xf numFmtId="176" fontId="17" fillId="0" borderId="0" xfId="0" applyNumberFormat="1" applyFont="1" applyFill="1" applyBorder="1" applyAlignment="1">
      <alignment/>
    </xf>
    <xf numFmtId="0" fontId="17" fillId="0" borderId="0" xfId="0" applyFont="1" applyFill="1" applyBorder="1" applyAlignment="1">
      <alignment/>
    </xf>
    <xf numFmtId="182" fontId="9" fillId="0" borderId="0" xfId="0" applyNumberFormat="1" applyFont="1" applyFill="1" applyAlignment="1">
      <alignment/>
    </xf>
    <xf numFmtId="183" fontId="9" fillId="0" borderId="0" xfId="0" applyNumberFormat="1" applyFont="1" applyFill="1" applyBorder="1" applyAlignment="1">
      <alignment/>
    </xf>
    <xf numFmtId="0" fontId="9" fillId="0" borderId="50" xfId="0" applyFont="1" applyFill="1" applyBorder="1" applyAlignment="1">
      <alignment horizontal="center"/>
    </xf>
    <xf numFmtId="0" fontId="9" fillId="0" borderId="51" xfId="0" applyFont="1" applyFill="1" applyBorder="1" applyAlignment="1">
      <alignment horizontal="center" vertical="center"/>
    </xf>
    <xf numFmtId="0" fontId="9" fillId="0" borderId="51" xfId="0" applyFont="1" applyFill="1" applyBorder="1" applyAlignment="1">
      <alignment wrapText="1"/>
    </xf>
    <xf numFmtId="0" fontId="17" fillId="0" borderId="52" xfId="0" applyFont="1" applyFill="1" applyBorder="1" applyAlignment="1">
      <alignment horizontal="centerContinuous" vertical="center" wrapText="1"/>
    </xf>
    <xf numFmtId="0" fontId="9" fillId="0" borderId="53" xfId="0" applyFont="1" applyFill="1" applyBorder="1" applyAlignment="1">
      <alignment horizontal="centerContinuous" vertical="center" wrapText="1"/>
    </xf>
    <xf numFmtId="0" fontId="9" fillId="0" borderId="52" xfId="0" applyFont="1" applyFill="1" applyBorder="1" applyAlignment="1">
      <alignment horizontal="centerContinuous" vertical="center" wrapText="1"/>
    </xf>
    <xf numFmtId="0" fontId="9" fillId="0" borderId="54" xfId="0" applyFont="1" applyFill="1" applyBorder="1" applyAlignment="1">
      <alignment horizontal="center" vertical="center" wrapText="1"/>
    </xf>
    <xf numFmtId="0" fontId="9" fillId="0" borderId="0" xfId="0" applyFont="1" applyFill="1" applyBorder="1" applyAlignment="1">
      <alignment/>
    </xf>
    <xf numFmtId="0" fontId="9" fillId="0" borderId="55" xfId="0" applyFont="1" applyFill="1" applyBorder="1" applyAlignment="1">
      <alignment horizontal="distributed" vertical="top"/>
    </xf>
    <xf numFmtId="0" fontId="9" fillId="0" borderId="56" xfId="0" applyFont="1" applyFill="1" applyBorder="1" applyAlignment="1">
      <alignment horizontal="center" vertical="center"/>
    </xf>
    <xf numFmtId="0" fontId="9" fillId="0" borderId="56" xfId="0" applyFont="1" applyFill="1" applyBorder="1" applyAlignment="1">
      <alignment horizontal="center"/>
    </xf>
    <xf numFmtId="0" fontId="9" fillId="0" borderId="56" xfId="0" applyFont="1" applyFill="1" applyBorder="1" applyAlignment="1">
      <alignment/>
    </xf>
    <xf numFmtId="0" fontId="9" fillId="0" borderId="57" xfId="0" applyFont="1" applyFill="1" applyBorder="1" applyAlignment="1">
      <alignment horizontal="center"/>
    </xf>
    <xf numFmtId="38" fontId="11" fillId="0" borderId="58" xfId="16" applyFont="1" applyFill="1" applyBorder="1" applyAlignment="1">
      <alignment horizontal="distributed" vertical="center"/>
    </xf>
    <xf numFmtId="176" fontId="11" fillId="0" borderId="5" xfId="0" applyNumberFormat="1" applyFont="1" applyFill="1" applyBorder="1" applyAlignment="1">
      <alignment vertical="center"/>
    </xf>
    <xf numFmtId="183" fontId="11" fillId="0" borderId="9" xfId="0" applyNumberFormat="1" applyFont="1" applyFill="1" applyBorder="1" applyAlignment="1">
      <alignment vertical="center"/>
    </xf>
    <xf numFmtId="176" fontId="9" fillId="0" borderId="0" xfId="0" applyNumberFormat="1" applyFont="1" applyFill="1" applyBorder="1" applyAlignment="1">
      <alignment horizontal="right"/>
    </xf>
    <xf numFmtId="176" fontId="11" fillId="0" borderId="5" xfId="0" applyNumberFormat="1" applyFont="1" applyFill="1" applyBorder="1" applyAlignment="1">
      <alignment/>
    </xf>
    <xf numFmtId="176" fontId="11" fillId="0" borderId="9" xfId="0" applyNumberFormat="1" applyFont="1" applyFill="1" applyBorder="1" applyAlignment="1">
      <alignment/>
    </xf>
    <xf numFmtId="176" fontId="9" fillId="0" borderId="0" xfId="0" applyNumberFormat="1" applyFont="1" applyFill="1" applyBorder="1" applyAlignment="1">
      <alignment/>
    </xf>
    <xf numFmtId="178" fontId="9" fillId="0" borderId="0" xfId="0" applyNumberFormat="1" applyFont="1" applyFill="1" applyBorder="1" applyAlignment="1">
      <alignment/>
    </xf>
    <xf numFmtId="38" fontId="9" fillId="0" borderId="58" xfId="16" applyFont="1" applyFill="1" applyBorder="1" applyAlignment="1">
      <alignment vertical="center"/>
    </xf>
    <xf numFmtId="176" fontId="9" fillId="0" borderId="5" xfId="0" applyNumberFormat="1" applyFont="1" applyFill="1" applyBorder="1" applyAlignment="1">
      <alignment vertical="center"/>
    </xf>
    <xf numFmtId="178" fontId="9" fillId="0" borderId="9" xfId="0" applyNumberFormat="1" applyFont="1" applyFill="1" applyBorder="1" applyAlignment="1">
      <alignment vertical="center"/>
    </xf>
    <xf numFmtId="38" fontId="9" fillId="0" borderId="58" xfId="16" applyFont="1" applyFill="1" applyBorder="1" applyAlignment="1">
      <alignment horizontal="distributed" vertical="center"/>
    </xf>
    <xf numFmtId="176" fontId="9" fillId="0" borderId="5" xfId="16" applyNumberFormat="1" applyFont="1" applyFill="1" applyBorder="1" applyAlignment="1">
      <alignment vertical="center"/>
    </xf>
    <xf numFmtId="183" fontId="9" fillId="0" borderId="9" xfId="0" applyNumberFormat="1" applyFont="1" applyFill="1" applyBorder="1" applyAlignment="1">
      <alignment vertical="center"/>
    </xf>
    <xf numFmtId="176" fontId="9" fillId="0" borderId="0" xfId="0" applyNumberFormat="1" applyFont="1" applyFill="1" applyAlignment="1">
      <alignment/>
    </xf>
    <xf numFmtId="38" fontId="9" fillId="0" borderId="59" xfId="16" applyFont="1" applyFill="1" applyBorder="1" applyAlignment="1">
      <alignment horizontal="distributed" vertical="center"/>
    </xf>
    <xf numFmtId="176" fontId="9" fillId="0" borderId="60" xfId="0" applyNumberFormat="1" applyFont="1" applyFill="1" applyBorder="1" applyAlignment="1">
      <alignment vertical="center"/>
    </xf>
    <xf numFmtId="183" fontId="9" fillId="0" borderId="61" xfId="0" applyNumberFormat="1" applyFont="1" applyFill="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xf>
    <xf numFmtId="0" fontId="10" fillId="0" borderId="0" xfId="0" applyFont="1" applyAlignment="1">
      <alignment vertical="center"/>
    </xf>
    <xf numFmtId="0" fontId="9" fillId="0" borderId="0" xfId="0" applyFont="1" applyAlignment="1">
      <alignment/>
    </xf>
    <xf numFmtId="0" fontId="9" fillId="0" borderId="0" xfId="0" applyFont="1" applyAlignment="1">
      <alignment horizontal="right"/>
    </xf>
    <xf numFmtId="0" fontId="9" fillId="0" borderId="0" xfId="0" applyFont="1" applyBorder="1" applyAlignment="1">
      <alignment horizontal="distributed"/>
    </xf>
    <xf numFmtId="0" fontId="9" fillId="0" borderId="45" xfId="0" applyFont="1" applyBorder="1" applyAlignment="1">
      <alignment horizontal="distributed"/>
    </xf>
    <xf numFmtId="0" fontId="9" fillId="0" borderId="31" xfId="0" applyFont="1" applyBorder="1" applyAlignment="1">
      <alignment/>
    </xf>
    <xf numFmtId="0" fontId="9" fillId="0" borderId="31" xfId="0" applyFont="1" applyBorder="1" applyAlignment="1">
      <alignment vertical="center"/>
    </xf>
    <xf numFmtId="0" fontId="9" fillId="0" borderId="23" xfId="0" applyFont="1" applyBorder="1" applyAlignment="1">
      <alignment horizontal="centerContinuous" vertical="center"/>
    </xf>
    <xf numFmtId="0" fontId="9" fillId="0" borderId="0" xfId="0" applyFont="1" applyBorder="1" applyAlignment="1">
      <alignment horizontal="left" vertical="top"/>
    </xf>
    <xf numFmtId="0" fontId="9" fillId="0" borderId="30" xfId="0" applyFont="1" applyBorder="1" applyAlignment="1">
      <alignment horizontal="center" vertical="top"/>
    </xf>
    <xf numFmtId="0" fontId="9" fillId="0" borderId="26" xfId="0" applyFont="1" applyBorder="1" applyAlignment="1">
      <alignment horizontal="distributed" vertical="top"/>
    </xf>
    <xf numFmtId="0" fontId="9" fillId="0" borderId="26" xfId="0" applyFont="1" applyBorder="1" applyAlignment="1">
      <alignment horizontal="distributed" wrapText="1"/>
    </xf>
    <xf numFmtId="38" fontId="15" fillId="0" borderId="7" xfId="16" applyFont="1" applyFill="1" applyBorder="1" applyAlignment="1">
      <alignment horizontal="center" vertical="center"/>
    </xf>
    <xf numFmtId="0" fontId="9" fillId="0" borderId="26" xfId="0" applyFont="1" applyBorder="1" applyAlignment="1">
      <alignment horizontal="distributed" vertical="top" wrapText="1"/>
    </xf>
    <xf numFmtId="0" fontId="9" fillId="0" borderId="26" xfId="0" applyFont="1" applyBorder="1" applyAlignment="1">
      <alignment wrapText="1"/>
    </xf>
    <xf numFmtId="0" fontId="9" fillId="0" borderId="26" xfId="0" applyFont="1" applyBorder="1" applyAlignment="1">
      <alignment horizontal="center"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11" fillId="0" borderId="0" xfId="0" applyFont="1" applyBorder="1" applyAlignment="1">
      <alignment horizontal="left" vertical="center"/>
    </xf>
    <xf numFmtId="0" fontId="11" fillId="0" borderId="7" xfId="0" applyFont="1" applyBorder="1" applyAlignment="1">
      <alignment horizontal="distributed" vertical="center"/>
    </xf>
    <xf numFmtId="41" fontId="11" fillId="0" borderId="6" xfId="0" applyNumberFormat="1" applyFont="1" applyBorder="1" applyAlignment="1">
      <alignment vertical="center" shrinkToFit="1"/>
    </xf>
    <xf numFmtId="41" fontId="11" fillId="0" borderId="0" xfId="0" applyNumberFormat="1" applyFont="1" applyBorder="1" applyAlignment="1">
      <alignment vertical="center" shrinkToFit="1"/>
    </xf>
    <xf numFmtId="0" fontId="11" fillId="0" borderId="0" xfId="0" applyFont="1" applyAlignment="1">
      <alignment/>
    </xf>
    <xf numFmtId="0" fontId="9" fillId="0" borderId="7" xfId="0" applyFont="1" applyBorder="1" applyAlignment="1">
      <alignment vertical="center"/>
    </xf>
    <xf numFmtId="41" fontId="9" fillId="0" borderId="6" xfId="0" applyNumberFormat="1" applyFont="1" applyBorder="1" applyAlignment="1">
      <alignment vertical="center" shrinkToFit="1"/>
    </xf>
    <xf numFmtId="41" fontId="9" fillId="0" borderId="0" xfId="0" applyNumberFormat="1" applyFont="1" applyBorder="1" applyAlignment="1">
      <alignment vertical="center" shrinkToFit="1"/>
    </xf>
    <xf numFmtId="0" fontId="9" fillId="0" borderId="7" xfId="0" applyFont="1" applyBorder="1" applyAlignment="1">
      <alignment horizontal="distributed" vertical="center"/>
    </xf>
    <xf numFmtId="41" fontId="9" fillId="0" borderId="6" xfId="16" applyNumberFormat="1" applyFont="1" applyBorder="1" applyAlignment="1">
      <alignment vertical="center" shrinkToFit="1"/>
    </xf>
    <xf numFmtId="41" fontId="9" fillId="0" borderId="6" xfId="0" applyNumberFormat="1" applyFont="1" applyBorder="1" applyAlignment="1">
      <alignment horizontal="right" vertical="center" shrinkToFit="1"/>
    </xf>
    <xf numFmtId="0" fontId="9" fillId="0" borderId="30" xfId="0" applyFont="1" applyBorder="1" applyAlignment="1">
      <alignment horizontal="distributed" vertical="center"/>
    </xf>
    <xf numFmtId="41" fontId="9" fillId="0" borderId="26" xfId="16" applyNumberFormat="1" applyFont="1" applyBorder="1" applyAlignment="1">
      <alignment vertical="center" shrinkToFit="1"/>
    </xf>
    <xf numFmtId="41" fontId="9" fillId="0" borderId="26" xfId="0" applyNumberFormat="1" applyFont="1" applyBorder="1" applyAlignment="1">
      <alignment vertical="center" shrinkToFit="1"/>
    </xf>
    <xf numFmtId="41" fontId="9" fillId="0" borderId="26" xfId="0" applyNumberFormat="1" applyFont="1" applyBorder="1" applyAlignment="1">
      <alignment horizontal="right" vertical="center" shrinkToFit="1"/>
    </xf>
    <xf numFmtId="41" fontId="9" fillId="0" borderId="27" xfId="0" applyNumberFormat="1" applyFont="1" applyBorder="1" applyAlignment="1">
      <alignment vertical="center" shrinkToFit="1"/>
    </xf>
    <xf numFmtId="0" fontId="9" fillId="0" borderId="62" xfId="0" applyFont="1" applyBorder="1" applyAlignment="1">
      <alignment horizontal="center" vertical="center"/>
    </xf>
    <xf numFmtId="0" fontId="9" fillId="0" borderId="46" xfId="0" applyFont="1" applyBorder="1" applyAlignment="1">
      <alignment horizontal="center" vertical="center"/>
    </xf>
    <xf numFmtId="0" fontId="9" fillId="0" borderId="26" xfId="0" applyFont="1" applyBorder="1" applyAlignment="1">
      <alignment horizontal="center" vertical="center"/>
    </xf>
    <xf numFmtId="38" fontId="9" fillId="0" borderId="6" xfId="16" applyFont="1" applyBorder="1" applyAlignment="1">
      <alignment vertical="center"/>
    </xf>
    <xf numFmtId="38" fontId="9" fillId="0" borderId="7" xfId="16" applyFont="1" applyBorder="1" applyAlignment="1">
      <alignment vertical="center"/>
    </xf>
    <xf numFmtId="0" fontId="9" fillId="0" borderId="5" xfId="0" applyFont="1" applyBorder="1" applyAlignment="1">
      <alignment vertical="center"/>
    </xf>
    <xf numFmtId="38" fontId="9" fillId="0" borderId="26" xfId="16" applyFont="1" applyBorder="1" applyAlignment="1">
      <alignment vertical="center"/>
    </xf>
    <xf numFmtId="38" fontId="9" fillId="0" borderId="26" xfId="16" applyFont="1" applyFill="1" applyBorder="1" applyAlignment="1">
      <alignment vertical="center"/>
    </xf>
    <xf numFmtId="0" fontId="9" fillId="0" borderId="0" xfId="0" applyFont="1" applyAlignment="1">
      <alignment horizontal="right" vertical="center"/>
    </xf>
    <xf numFmtId="0" fontId="9" fillId="0" borderId="45" xfId="0" applyFont="1" applyBorder="1" applyAlignment="1">
      <alignment horizontal="distributed" vertical="center"/>
    </xf>
    <xf numFmtId="0" fontId="9" fillId="0" borderId="12" xfId="0" applyFont="1" applyBorder="1" applyAlignment="1">
      <alignment horizontal="centerContinuous" vertical="center"/>
    </xf>
    <xf numFmtId="0" fontId="9" fillId="0" borderId="31" xfId="0" applyFont="1" applyBorder="1" applyAlignment="1">
      <alignment horizontal="centerContinuous" vertical="center"/>
    </xf>
    <xf numFmtId="0" fontId="9" fillId="0" borderId="43" xfId="0" applyFont="1" applyBorder="1" applyAlignment="1">
      <alignment horizontal="centerContinuous" vertical="center"/>
    </xf>
    <xf numFmtId="0" fontId="9" fillId="0" borderId="7" xfId="0" applyFont="1" applyBorder="1" applyAlignment="1">
      <alignment horizontal="center" vertical="center"/>
    </xf>
    <xf numFmtId="0" fontId="9" fillId="0" borderId="63" xfId="0" applyFont="1" applyBorder="1" applyAlignment="1">
      <alignment vertical="center"/>
    </xf>
    <xf numFmtId="0" fontId="9" fillId="0" borderId="25" xfId="0" applyFont="1" applyBorder="1" applyAlignment="1">
      <alignment vertical="center"/>
    </xf>
    <xf numFmtId="0" fontId="9" fillId="0" borderId="24" xfId="0" applyFont="1" applyBorder="1" applyAlignment="1">
      <alignment vertical="center"/>
    </xf>
    <xf numFmtId="0" fontId="9" fillId="0" borderId="19" xfId="0" applyFont="1" applyBorder="1" applyAlignment="1">
      <alignment horizontal="centerContinuous" vertical="center"/>
    </xf>
    <xf numFmtId="0" fontId="9" fillId="0" borderId="17" xfId="0" applyFont="1" applyBorder="1" applyAlignment="1">
      <alignment horizontal="centerContinuous" vertical="center"/>
    </xf>
    <xf numFmtId="0" fontId="9" fillId="0" borderId="64" xfId="0" applyFont="1" applyBorder="1" applyAlignment="1">
      <alignment horizontal="centerContinuous" vertical="center"/>
    </xf>
    <xf numFmtId="0" fontId="17" fillId="0" borderId="20" xfId="0" applyFont="1" applyBorder="1" applyAlignment="1">
      <alignment horizontal="centerContinuous" vertical="center"/>
    </xf>
    <xf numFmtId="0" fontId="9" fillId="0" borderId="2" xfId="0" applyFont="1" applyBorder="1" applyAlignment="1">
      <alignment horizontal="center" vertical="center"/>
    </xf>
    <xf numFmtId="0" fontId="9" fillId="0" borderId="29" xfId="0" applyFont="1" applyBorder="1" applyAlignment="1">
      <alignment horizontal="center" vertical="center"/>
    </xf>
    <xf numFmtId="0" fontId="11" fillId="0" borderId="0" xfId="0" applyFont="1" applyAlignment="1">
      <alignment vertical="center"/>
    </xf>
    <xf numFmtId="41" fontId="11" fillId="0" borderId="6" xfId="16" applyNumberFormat="1" applyFont="1" applyBorder="1" applyAlignment="1">
      <alignment vertical="center" shrinkToFit="1"/>
    </xf>
    <xf numFmtId="41" fontId="11" fillId="0" borderId="20" xfId="16" applyNumberFormat="1" applyFont="1" applyBorder="1" applyAlignment="1">
      <alignment vertical="center" shrinkToFit="1"/>
    </xf>
    <xf numFmtId="41" fontId="9" fillId="0" borderId="20" xfId="16" applyNumberFormat="1" applyFont="1" applyBorder="1" applyAlignment="1">
      <alignment vertical="center" shrinkToFit="1"/>
    </xf>
    <xf numFmtId="41" fontId="9" fillId="0" borderId="29" xfId="16" applyNumberFormat="1" applyFont="1" applyBorder="1" applyAlignment="1">
      <alignment vertical="center" shrinkToFit="1"/>
    </xf>
    <xf numFmtId="0" fontId="9" fillId="0" borderId="65" xfId="0" applyFont="1" applyBorder="1" applyAlignment="1">
      <alignment horizontal="center" vertical="center" wrapText="1"/>
    </xf>
    <xf numFmtId="0" fontId="9" fillId="0" borderId="34" xfId="0" applyFont="1" applyBorder="1" applyAlignment="1">
      <alignment horizontal="center" vertical="center"/>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11" fillId="0" borderId="5" xfId="0" applyFont="1" applyBorder="1" applyAlignment="1">
      <alignment horizontal="distributed" vertical="center"/>
    </xf>
    <xf numFmtId="41" fontId="11" fillId="0" borderId="6" xfId="16" applyNumberFormat="1" applyFont="1" applyBorder="1" applyAlignment="1">
      <alignment vertical="center"/>
    </xf>
    <xf numFmtId="41" fontId="11" fillId="0" borderId="7" xfId="16" applyNumberFormat="1" applyFont="1" applyBorder="1" applyAlignment="1">
      <alignment vertical="center"/>
    </xf>
    <xf numFmtId="0" fontId="9" fillId="0" borderId="5" xfId="0" applyFont="1" applyBorder="1" applyAlignment="1">
      <alignment horizontal="distributed" vertical="center"/>
    </xf>
    <xf numFmtId="41" fontId="9" fillId="0" borderId="6" xfId="16" applyNumberFormat="1" applyFont="1" applyBorder="1" applyAlignment="1">
      <alignment vertical="center"/>
    </xf>
    <xf numFmtId="41" fontId="9" fillId="0" borderId="7" xfId="16" applyNumberFormat="1" applyFont="1" applyBorder="1" applyAlignment="1">
      <alignment horizontal="right" vertical="center"/>
    </xf>
    <xf numFmtId="41" fontId="9" fillId="0" borderId="7" xfId="16" applyNumberFormat="1" applyFont="1" applyBorder="1" applyAlignment="1">
      <alignment vertical="center"/>
    </xf>
    <xf numFmtId="41" fontId="9" fillId="0" borderId="6" xfId="16" applyNumberFormat="1" applyFont="1" applyBorder="1" applyAlignment="1">
      <alignment horizontal="right" vertical="center"/>
    </xf>
    <xf numFmtId="0" fontId="2" fillId="0" borderId="5" xfId="0" applyFont="1" applyBorder="1" applyAlignment="1">
      <alignment horizontal="distributed" vertical="center"/>
    </xf>
    <xf numFmtId="0" fontId="11" fillId="0" borderId="5" xfId="0" applyFont="1" applyBorder="1" applyAlignment="1">
      <alignment horizontal="center" vertical="center"/>
    </xf>
    <xf numFmtId="0" fontId="9" fillId="0" borderId="28" xfId="0" applyFont="1" applyBorder="1" applyAlignment="1">
      <alignment horizontal="distributed" vertical="center"/>
    </xf>
    <xf numFmtId="41" fontId="9" fillId="0" borderId="26" xfId="16" applyNumberFormat="1" applyFont="1" applyBorder="1" applyAlignment="1">
      <alignment vertical="center"/>
    </xf>
    <xf numFmtId="41" fontId="9" fillId="0" borderId="26" xfId="16" applyNumberFormat="1" applyFont="1" applyBorder="1" applyAlignment="1">
      <alignment horizontal="right" vertical="center"/>
    </xf>
    <xf numFmtId="41" fontId="9" fillId="0" borderId="30" xfId="16" applyNumberFormat="1" applyFont="1" applyBorder="1" applyAlignment="1">
      <alignment horizontal="right" vertical="center"/>
    </xf>
    <xf numFmtId="0" fontId="9" fillId="0" borderId="46" xfId="0" applyFont="1" applyBorder="1" applyAlignment="1">
      <alignment horizontal="centerContinuous" vertical="center"/>
    </xf>
    <xf numFmtId="38" fontId="14" fillId="0" borderId="6" xfId="16" applyFont="1" applyBorder="1" applyAlignment="1">
      <alignment/>
    </xf>
    <xf numFmtId="38" fontId="9" fillId="0" borderId="0" xfId="16" applyFont="1" applyAlignment="1">
      <alignment vertical="center"/>
    </xf>
    <xf numFmtId="38" fontId="10" fillId="0" borderId="0" xfId="16" applyFont="1" applyAlignment="1">
      <alignment vertical="center"/>
    </xf>
    <xf numFmtId="40" fontId="9" fillId="0" borderId="0" xfId="16" applyNumberFormat="1" applyFont="1" applyAlignment="1">
      <alignment vertical="center"/>
    </xf>
    <xf numFmtId="38" fontId="9" fillId="0" borderId="0" xfId="16" applyFont="1" applyAlignment="1">
      <alignment horizontal="right" vertical="center"/>
    </xf>
    <xf numFmtId="38" fontId="9" fillId="0" borderId="44" xfId="16" applyFont="1" applyBorder="1" applyAlignment="1">
      <alignment vertical="center"/>
    </xf>
    <xf numFmtId="38" fontId="9" fillId="0" borderId="45" xfId="16" applyFont="1" applyBorder="1" applyAlignment="1">
      <alignment vertical="center"/>
    </xf>
    <xf numFmtId="38" fontId="9" fillId="0" borderId="23" xfId="16" applyFont="1" applyBorder="1" applyAlignment="1">
      <alignment horizontal="centerContinuous" vertical="center"/>
    </xf>
    <xf numFmtId="38" fontId="9" fillId="0" borderId="46" xfId="16" applyFont="1" applyBorder="1" applyAlignment="1">
      <alignment horizontal="centerContinuous" vertical="center"/>
    </xf>
    <xf numFmtId="38" fontId="9" fillId="0" borderId="47" xfId="16" applyFont="1" applyBorder="1" applyAlignment="1">
      <alignment horizontal="centerContinuous" vertical="center"/>
    </xf>
    <xf numFmtId="38" fontId="9" fillId="0" borderId="9" xfId="16" applyFont="1" applyBorder="1" applyAlignment="1">
      <alignment horizontal="left" vertical="center"/>
    </xf>
    <xf numFmtId="38" fontId="9" fillId="0" borderId="7" xfId="16" applyFont="1" applyBorder="1" applyAlignment="1">
      <alignment horizontal="distributed" vertical="center"/>
    </xf>
    <xf numFmtId="38" fontId="9" fillId="0" borderId="25" xfId="16" applyFont="1" applyBorder="1" applyAlignment="1">
      <alignment horizontal="centerContinuous" vertical="center"/>
    </xf>
    <xf numFmtId="38" fontId="9" fillId="0" borderId="24" xfId="16" applyFont="1" applyBorder="1" applyAlignment="1">
      <alignment horizontal="centerContinuous" vertical="center"/>
    </xf>
    <xf numFmtId="38" fontId="9" fillId="0" borderId="6" xfId="16" applyFont="1" applyBorder="1" applyAlignment="1">
      <alignment horizontal="distributed" vertical="center"/>
    </xf>
    <xf numFmtId="38" fontId="9" fillId="0" borderId="6" xfId="16" applyFont="1" applyBorder="1" applyAlignment="1">
      <alignment horizontal="center" vertical="center"/>
    </xf>
    <xf numFmtId="38" fontId="9" fillId="0" borderId="32" xfId="16" applyFont="1" applyBorder="1" applyAlignment="1">
      <alignment horizontal="left" vertical="center"/>
    </xf>
    <xf numFmtId="38" fontId="9" fillId="0" borderId="30" xfId="16" applyFont="1" applyBorder="1" applyAlignment="1">
      <alignment vertical="center"/>
    </xf>
    <xf numFmtId="38" fontId="9" fillId="0" borderId="26" xfId="16" applyFont="1" applyBorder="1" applyAlignment="1">
      <alignment horizontal="center" vertical="center"/>
    </xf>
    <xf numFmtId="38" fontId="9" fillId="0" borderId="26" xfId="16" applyFont="1" applyBorder="1" applyAlignment="1">
      <alignment horizontal="distributed" vertical="center"/>
    </xf>
    <xf numFmtId="38" fontId="11" fillId="0" borderId="9" xfId="16" applyFont="1" applyBorder="1" applyAlignment="1">
      <alignment horizontal="left" vertical="center"/>
    </xf>
    <xf numFmtId="38" fontId="11" fillId="0" borderId="7" xfId="16" applyFont="1" applyBorder="1" applyAlignment="1">
      <alignment horizontal="right" vertical="center"/>
    </xf>
    <xf numFmtId="43" fontId="11" fillId="0" borderId="6" xfId="16" applyNumberFormat="1" applyFont="1" applyBorder="1" applyAlignment="1">
      <alignment vertical="center" shrinkToFit="1"/>
    </xf>
    <xf numFmtId="41" fontId="11" fillId="0" borderId="7" xfId="16" applyNumberFormat="1" applyFont="1" applyBorder="1" applyAlignment="1">
      <alignment vertical="center" shrinkToFit="1"/>
    </xf>
    <xf numFmtId="38" fontId="11" fillId="0" borderId="0" xfId="16" applyFont="1" applyAlignment="1">
      <alignment vertical="center"/>
    </xf>
    <xf numFmtId="41" fontId="11" fillId="0" borderId="6" xfId="16" applyNumberFormat="1" applyFont="1" applyBorder="1" applyAlignment="1">
      <alignment horizontal="right" vertical="center" shrinkToFit="1"/>
    </xf>
    <xf numFmtId="38" fontId="11" fillId="0" borderId="7" xfId="16" applyFont="1" applyBorder="1" applyAlignment="1">
      <alignment horizontal="distributed" vertical="center"/>
    </xf>
    <xf numFmtId="38" fontId="9" fillId="0" borderId="9" xfId="16" applyFont="1" applyBorder="1" applyAlignment="1">
      <alignment vertical="center"/>
    </xf>
    <xf numFmtId="43" fontId="9" fillId="0" borderId="6" xfId="16" applyNumberFormat="1" applyFont="1" applyBorder="1" applyAlignment="1">
      <alignment vertical="center" shrinkToFit="1"/>
    </xf>
    <xf numFmtId="41" fontId="9" fillId="0" borderId="7" xfId="16" applyNumberFormat="1" applyFont="1" applyBorder="1" applyAlignment="1">
      <alignment vertical="center" shrinkToFit="1"/>
    </xf>
    <xf numFmtId="41" fontId="9" fillId="0" borderId="6" xfId="16" applyNumberFormat="1" applyFont="1" applyBorder="1" applyAlignment="1">
      <alignment horizontal="right" vertical="center" shrinkToFit="1"/>
    </xf>
    <xf numFmtId="41" fontId="9" fillId="0" borderId="7" xfId="16" applyNumberFormat="1" applyFont="1" applyBorder="1" applyAlignment="1">
      <alignment horizontal="right" vertical="center" shrinkToFit="1"/>
    </xf>
    <xf numFmtId="38" fontId="9" fillId="0" borderId="32" xfId="16" applyFont="1" applyBorder="1" applyAlignment="1">
      <alignment vertical="center"/>
    </xf>
    <xf numFmtId="38" fontId="9" fillId="0" borderId="30" xfId="16" applyFont="1" applyBorder="1" applyAlignment="1">
      <alignment horizontal="distributed" vertical="center"/>
    </xf>
    <xf numFmtId="43" fontId="9" fillId="0" borderId="26" xfId="16" applyNumberFormat="1" applyFont="1" applyBorder="1" applyAlignment="1">
      <alignment vertical="center" shrinkToFit="1"/>
    </xf>
    <xf numFmtId="41" fontId="9" fillId="0" borderId="26" xfId="16" applyNumberFormat="1" applyFont="1" applyBorder="1" applyAlignment="1">
      <alignment horizontal="right" vertical="center" shrinkToFit="1"/>
    </xf>
    <xf numFmtId="41" fontId="9" fillId="0" borderId="30" xfId="16" applyNumberFormat="1" applyFont="1" applyBorder="1" applyAlignment="1">
      <alignment vertical="center" shrinkToFit="1"/>
    </xf>
    <xf numFmtId="0" fontId="12" fillId="0" borderId="0" xfId="0" applyFont="1" applyAlignment="1">
      <alignment vertical="center"/>
    </xf>
    <xf numFmtId="0" fontId="9" fillId="0" borderId="38" xfId="0" applyFont="1" applyBorder="1" applyAlignment="1">
      <alignment horizontal="centerContinuous" vertical="center"/>
    </xf>
    <xf numFmtId="0" fontId="9" fillId="0" borderId="35" xfId="0" applyFont="1" applyBorder="1" applyAlignment="1">
      <alignment horizontal="centerContinuous" vertical="center"/>
    </xf>
    <xf numFmtId="0" fontId="9" fillId="0" borderId="33" xfId="0" applyFont="1" applyBorder="1" applyAlignment="1">
      <alignment horizontal="centerContinuous" vertical="center"/>
    </xf>
    <xf numFmtId="0" fontId="11" fillId="0" borderId="9" xfId="0" applyFont="1" applyBorder="1" applyAlignment="1">
      <alignment horizontal="left" vertical="center"/>
    </xf>
    <xf numFmtId="0" fontId="11" fillId="0" borderId="0" xfId="0" applyFont="1" applyAlignment="1">
      <alignment horizontal="centerContinuous" vertical="center"/>
    </xf>
    <xf numFmtId="0" fontId="11" fillId="0" borderId="7" xfId="0" applyFont="1" applyBorder="1" applyAlignment="1">
      <alignment horizontal="centerContinuous" vertical="center"/>
    </xf>
    <xf numFmtId="41" fontId="11" fillId="0" borderId="6" xfId="0" applyNumberFormat="1" applyFont="1" applyBorder="1" applyAlignment="1">
      <alignment vertical="center"/>
    </xf>
    <xf numFmtId="43" fontId="11" fillId="0" borderId="66" xfId="0" applyNumberFormat="1" applyFont="1" applyBorder="1" applyAlignment="1">
      <alignment vertical="center"/>
    </xf>
    <xf numFmtId="0" fontId="9" fillId="0" borderId="9" xfId="0" applyFont="1" applyBorder="1" applyAlignment="1">
      <alignment horizontal="left" vertical="center"/>
    </xf>
    <xf numFmtId="0" fontId="9" fillId="0" borderId="0" xfId="0" applyFont="1" applyAlignment="1">
      <alignment horizontal="centerContinuous" vertical="center"/>
    </xf>
    <xf numFmtId="0" fontId="9" fillId="0" borderId="7" xfId="0" applyFont="1" applyBorder="1" applyAlignment="1">
      <alignment horizontal="centerContinuous" vertical="center"/>
    </xf>
    <xf numFmtId="41" fontId="9" fillId="0" borderId="6" xfId="0" applyNumberFormat="1" applyFont="1" applyBorder="1" applyAlignment="1">
      <alignment vertical="center"/>
    </xf>
    <xf numFmtId="43" fontId="9" fillId="0" borderId="67" xfId="0" applyNumberFormat="1" applyFont="1" applyBorder="1" applyAlignment="1">
      <alignment vertical="center"/>
    </xf>
    <xf numFmtId="0" fontId="9" fillId="0" borderId="0" xfId="0" applyFont="1" applyAlignment="1">
      <alignment horizontal="left" vertical="center"/>
    </xf>
    <xf numFmtId="0" fontId="9" fillId="0" borderId="9" xfId="0" applyFont="1" applyBorder="1" applyAlignment="1">
      <alignment vertical="center"/>
    </xf>
    <xf numFmtId="0" fontId="9" fillId="0" borderId="7" xfId="0" applyFont="1" applyBorder="1" applyAlignment="1">
      <alignment horizontal="left" vertical="center"/>
    </xf>
    <xf numFmtId="0" fontId="9" fillId="0" borderId="7" xfId="0" applyFont="1" applyBorder="1" applyAlignment="1">
      <alignment horizontal="left" vertical="center" shrinkToFit="1"/>
    </xf>
    <xf numFmtId="0" fontId="9" fillId="0" borderId="32" xfId="0" applyFont="1" applyBorder="1" applyAlignment="1">
      <alignment horizontal="left" vertical="center"/>
    </xf>
    <xf numFmtId="0" fontId="9" fillId="0" borderId="27" xfId="0" applyFont="1" applyBorder="1" applyAlignment="1">
      <alignment horizontal="centerContinuous" vertical="center"/>
    </xf>
    <xf numFmtId="0" fontId="9" fillId="0" borderId="30" xfId="0" applyFont="1" applyBorder="1" applyAlignment="1">
      <alignment horizontal="centerContinuous" vertical="center"/>
    </xf>
    <xf numFmtId="41" fontId="9" fillId="0" borderId="26" xfId="0" applyNumberFormat="1" applyFont="1" applyBorder="1" applyAlignment="1">
      <alignment vertical="center"/>
    </xf>
    <xf numFmtId="43" fontId="9" fillId="0" borderId="68" xfId="0" applyNumberFormat="1" applyFont="1" applyBorder="1" applyAlignment="1">
      <alignment vertical="center"/>
    </xf>
    <xf numFmtId="0" fontId="9" fillId="0" borderId="65" xfId="0" applyFont="1" applyBorder="1" applyAlignment="1">
      <alignment horizontal="distributed" vertical="center" wrapText="1"/>
    </xf>
    <xf numFmtId="0" fontId="9" fillId="0" borderId="34" xfId="0" applyFont="1" applyBorder="1" applyAlignment="1">
      <alignment horizontal="distributed" vertical="center"/>
    </xf>
    <xf numFmtId="0" fontId="9" fillId="0" borderId="34" xfId="0" applyFont="1" applyBorder="1" applyAlignment="1">
      <alignment horizontal="distributed" vertical="center" wrapText="1"/>
    </xf>
    <xf numFmtId="0" fontId="9" fillId="0" borderId="33" xfId="0" applyFont="1" applyBorder="1" applyAlignment="1">
      <alignment horizontal="distributed" vertical="center" wrapText="1"/>
    </xf>
    <xf numFmtId="41" fontId="9" fillId="0" borderId="42" xfId="0" applyNumberFormat="1" applyFont="1" applyBorder="1" applyAlignment="1">
      <alignment vertical="center"/>
    </xf>
    <xf numFmtId="41" fontId="9" fillId="0" borderId="31" xfId="0" applyNumberFormat="1" applyFont="1" applyBorder="1" applyAlignment="1">
      <alignment vertical="center"/>
    </xf>
    <xf numFmtId="43" fontId="9" fillId="0" borderId="31" xfId="0" applyNumberFormat="1" applyFont="1" applyBorder="1" applyAlignment="1">
      <alignment horizontal="right" vertical="center"/>
    </xf>
    <xf numFmtId="185" fontId="9" fillId="0" borderId="31" xfId="0" applyNumberFormat="1" applyFont="1" applyBorder="1" applyAlignment="1">
      <alignment horizontal="right" vertical="center"/>
    </xf>
    <xf numFmtId="185" fontId="9" fillId="0" borderId="45" xfId="0" applyNumberFormat="1" applyFont="1" applyBorder="1" applyAlignment="1">
      <alignment horizontal="right" vertical="center"/>
    </xf>
    <xf numFmtId="41" fontId="9" fillId="0" borderId="10" xfId="0" applyNumberFormat="1" applyFont="1" applyBorder="1" applyAlignment="1">
      <alignment vertical="center"/>
    </xf>
    <xf numFmtId="43" fontId="9" fillId="0" borderId="6" xfId="0" applyNumberFormat="1" applyFont="1" applyBorder="1" applyAlignment="1">
      <alignment horizontal="right" vertical="center"/>
    </xf>
    <xf numFmtId="186" fontId="9" fillId="0" borderId="6" xfId="0" applyNumberFormat="1" applyFont="1" applyBorder="1" applyAlignment="1">
      <alignment horizontal="right" vertical="center"/>
    </xf>
    <xf numFmtId="186" fontId="9" fillId="0" borderId="7" xfId="0" applyNumberFormat="1" applyFont="1" applyBorder="1" applyAlignment="1">
      <alignment horizontal="right" vertical="center"/>
    </xf>
    <xf numFmtId="41" fontId="9" fillId="0" borderId="11" xfId="0" applyNumberFormat="1" applyFont="1" applyBorder="1" applyAlignment="1">
      <alignment vertical="center"/>
    </xf>
    <xf numFmtId="43" fontId="9" fillId="0" borderId="26" xfId="0" applyNumberFormat="1" applyFont="1" applyBorder="1" applyAlignment="1">
      <alignment horizontal="right" vertical="center"/>
    </xf>
    <xf numFmtId="186" fontId="9" fillId="0" borderId="26" xfId="0" applyNumberFormat="1" applyFont="1" applyBorder="1" applyAlignment="1">
      <alignment horizontal="right" vertical="center"/>
    </xf>
    <xf numFmtId="186" fontId="9" fillId="0" borderId="30" xfId="0" applyNumberFormat="1" applyFont="1" applyBorder="1" applyAlignment="1">
      <alignment horizontal="right" vertical="center"/>
    </xf>
    <xf numFmtId="38" fontId="9" fillId="0" borderId="0" xfId="16" applyFont="1" applyAlignment="1">
      <alignment/>
    </xf>
    <xf numFmtId="38" fontId="10" fillId="0" borderId="0" xfId="16" applyFont="1" applyAlignment="1">
      <alignment/>
    </xf>
    <xf numFmtId="38" fontId="9" fillId="0" borderId="0" xfId="16" applyFont="1" applyAlignment="1">
      <alignment horizontal="right"/>
    </xf>
    <xf numFmtId="38" fontId="9" fillId="0" borderId="44" xfId="16" applyFont="1" applyBorder="1" applyAlignment="1">
      <alignment/>
    </xf>
    <xf numFmtId="38" fontId="9" fillId="0" borderId="12" xfId="16" applyFont="1" applyBorder="1" applyAlignment="1">
      <alignment/>
    </xf>
    <xf numFmtId="38" fontId="9" fillId="0" borderId="45" xfId="16" applyFont="1" applyBorder="1" applyAlignment="1">
      <alignment/>
    </xf>
    <xf numFmtId="38" fontId="9" fillId="0" borderId="23" xfId="16" applyFont="1" applyBorder="1" applyAlignment="1">
      <alignment horizontal="center" vertical="center"/>
    </xf>
    <xf numFmtId="38" fontId="9" fillId="0" borderId="47" xfId="16" applyFont="1" applyBorder="1" applyAlignment="1">
      <alignment horizontal="center" vertical="center"/>
    </xf>
    <xf numFmtId="38" fontId="9" fillId="0" borderId="9" xfId="16" applyFont="1" applyBorder="1" applyAlignment="1">
      <alignment horizontal="centerContinuous" vertical="center"/>
    </xf>
    <xf numFmtId="38" fontId="9" fillId="0" borderId="0" xfId="16" applyFont="1" applyBorder="1" applyAlignment="1">
      <alignment horizontal="centerContinuous" vertical="center"/>
    </xf>
    <xf numFmtId="38" fontId="9" fillId="0" borderId="7" xfId="16" applyFont="1" applyBorder="1" applyAlignment="1">
      <alignment horizontal="centerContinuous" vertical="center"/>
    </xf>
    <xf numFmtId="38" fontId="9" fillId="0" borderId="69" xfId="16" applyFont="1" applyBorder="1" applyAlignment="1">
      <alignment horizontal="centerContinuous" vertical="center"/>
    </xf>
    <xf numFmtId="38" fontId="9" fillId="0" borderId="6" xfId="16" applyFont="1" applyBorder="1" applyAlignment="1">
      <alignment horizontal="left" vertical="center"/>
    </xf>
    <xf numFmtId="38" fontId="9" fillId="0" borderId="7" xfId="16" applyFont="1" applyBorder="1" applyAlignment="1">
      <alignment horizontal="left" vertical="center"/>
    </xf>
    <xf numFmtId="38" fontId="9" fillId="0" borderId="32" xfId="16" applyFont="1" applyBorder="1" applyAlignment="1">
      <alignment/>
    </xf>
    <xf numFmtId="38" fontId="9" fillId="0" borderId="27" xfId="16" applyFont="1" applyBorder="1" applyAlignment="1">
      <alignment/>
    </xf>
    <xf numFmtId="38" fontId="9" fillId="0" borderId="30" xfId="16" applyFont="1" applyBorder="1" applyAlignment="1">
      <alignment/>
    </xf>
    <xf numFmtId="38" fontId="9" fillId="0" borderId="26" xfId="16" applyFont="1" applyBorder="1" applyAlignment="1">
      <alignment horizontal="right" vertical="center"/>
    </xf>
    <xf numFmtId="38" fontId="9" fillId="0" borderId="30" xfId="16" applyFont="1" applyBorder="1" applyAlignment="1">
      <alignment horizontal="right" vertical="center"/>
    </xf>
    <xf numFmtId="38" fontId="14" fillId="0" borderId="0" xfId="16" applyFont="1" applyAlignment="1">
      <alignment vertical="center"/>
    </xf>
    <xf numFmtId="38" fontId="22" fillId="0" borderId="7" xfId="16" applyFont="1" applyBorder="1" applyAlignment="1">
      <alignment horizontal="right" vertical="center"/>
    </xf>
    <xf numFmtId="179" fontId="14" fillId="0" borderId="6" xfId="16" applyNumberFormat="1" applyFont="1" applyBorder="1" applyAlignment="1">
      <alignment/>
    </xf>
    <xf numFmtId="176" fontId="14" fillId="0" borderId="6" xfId="16" applyNumberFormat="1" applyFont="1" applyBorder="1" applyAlignment="1">
      <alignment/>
    </xf>
    <xf numFmtId="183" fontId="14" fillId="0" borderId="7" xfId="16" applyNumberFormat="1" applyFont="1" applyBorder="1" applyAlignment="1">
      <alignment/>
    </xf>
    <xf numFmtId="187" fontId="9" fillId="0" borderId="0" xfId="16" applyNumberFormat="1" applyFont="1" applyAlignment="1">
      <alignment/>
    </xf>
    <xf numFmtId="38" fontId="2" fillId="0" borderId="7" xfId="16" applyFont="1" applyBorder="1" applyAlignment="1">
      <alignment horizontal="distributed" vertical="center"/>
    </xf>
    <xf numFmtId="38" fontId="9" fillId="0" borderId="6" xfId="16" applyFont="1" applyBorder="1" applyAlignment="1">
      <alignment/>
    </xf>
    <xf numFmtId="179" fontId="9" fillId="0" borderId="6" xfId="16" applyNumberFormat="1" applyFont="1" applyBorder="1" applyAlignment="1">
      <alignment/>
    </xf>
    <xf numFmtId="176" fontId="9" fillId="0" borderId="6" xfId="16" applyNumberFormat="1" applyFont="1" applyBorder="1" applyAlignment="1">
      <alignment/>
    </xf>
    <xf numFmtId="183" fontId="9" fillId="0" borderId="7" xfId="16" applyNumberFormat="1" applyFont="1" applyBorder="1" applyAlignment="1">
      <alignment/>
    </xf>
    <xf numFmtId="188" fontId="9" fillId="0" borderId="0" xfId="16" applyNumberFormat="1" applyFont="1" applyAlignment="1">
      <alignment/>
    </xf>
    <xf numFmtId="38" fontId="2" fillId="0" borderId="9" xfId="16" applyFont="1" applyBorder="1" applyAlignment="1">
      <alignment horizontal="left" vertical="center"/>
    </xf>
    <xf numFmtId="38" fontId="9" fillId="0" borderId="9" xfId="16" applyFont="1" applyBorder="1" applyAlignment="1">
      <alignment/>
    </xf>
    <xf numFmtId="38" fontId="2" fillId="0" borderId="7" xfId="16" applyFont="1" applyBorder="1" applyAlignment="1">
      <alignment/>
    </xf>
    <xf numFmtId="38" fontId="9" fillId="0" borderId="9" xfId="16" applyFont="1" applyBorder="1" applyAlignment="1">
      <alignment horizontal="distributed" vertical="center"/>
    </xf>
    <xf numFmtId="38" fontId="4" fillId="0" borderId="9" xfId="16" applyFont="1" applyBorder="1" applyAlignment="1">
      <alignment horizontal="left" vertical="center"/>
    </xf>
    <xf numFmtId="38" fontId="9" fillId="0" borderId="27" xfId="16" applyFont="1" applyBorder="1" applyAlignment="1">
      <alignment vertical="center"/>
    </xf>
    <xf numFmtId="38" fontId="2" fillId="0" borderId="30" xfId="16" applyFont="1" applyBorder="1" applyAlignment="1">
      <alignment horizontal="distributed" vertical="center"/>
    </xf>
    <xf numFmtId="38" fontId="9" fillId="0" borderId="26" xfId="16" applyFont="1" applyBorder="1" applyAlignment="1">
      <alignment/>
    </xf>
    <xf numFmtId="179" fontId="9" fillId="0" borderId="26" xfId="16" applyNumberFormat="1" applyFont="1" applyBorder="1" applyAlignment="1">
      <alignment/>
    </xf>
    <xf numFmtId="176" fontId="9" fillId="0" borderId="26" xfId="16" applyNumberFormat="1" applyFont="1" applyBorder="1" applyAlignment="1">
      <alignment/>
    </xf>
    <xf numFmtId="183" fontId="9" fillId="0" borderId="30" xfId="16" applyNumberFormat="1" applyFont="1" applyBorder="1" applyAlignment="1">
      <alignment/>
    </xf>
    <xf numFmtId="0" fontId="9" fillId="0" borderId="23" xfId="0" applyFont="1" applyBorder="1" applyAlignment="1">
      <alignment horizontal="centerContinuous" vertical="center" wrapText="1"/>
    </xf>
    <xf numFmtId="0" fontId="9" fillId="0" borderId="46" xfId="0" applyFont="1" applyBorder="1" applyAlignment="1">
      <alignment horizontal="centerContinuous" vertical="center" wrapText="1"/>
    </xf>
    <xf numFmtId="0" fontId="9" fillId="0" borderId="47" xfId="0" applyFont="1" applyBorder="1" applyAlignment="1">
      <alignment horizontal="centerContinuous" vertical="center" wrapText="1"/>
    </xf>
    <xf numFmtId="0" fontId="9" fillId="0" borderId="28" xfId="0" applyFont="1" applyBorder="1" applyAlignment="1">
      <alignment vertical="center"/>
    </xf>
    <xf numFmtId="0" fontId="9" fillId="0" borderId="26"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 xfId="0" applyFont="1" applyBorder="1" applyAlignment="1">
      <alignment horizontal="left" vertical="center"/>
    </xf>
    <xf numFmtId="176" fontId="9" fillId="0" borderId="6" xfId="0" applyNumberFormat="1" applyFont="1" applyBorder="1" applyAlignment="1">
      <alignment horizontal="right" vertical="center"/>
    </xf>
    <xf numFmtId="188" fontId="9" fillId="0" borderId="6" xfId="0" applyNumberFormat="1" applyFont="1" applyBorder="1" applyAlignment="1">
      <alignment horizontal="right" vertical="center"/>
    </xf>
    <xf numFmtId="189" fontId="9" fillId="0" borderId="6" xfId="0" applyNumberFormat="1" applyFont="1" applyBorder="1" applyAlignment="1">
      <alignment horizontal="right" vertical="center"/>
    </xf>
    <xf numFmtId="188" fontId="9" fillId="0" borderId="7" xfId="0" applyNumberFormat="1" applyFont="1" applyBorder="1" applyAlignment="1">
      <alignment horizontal="right" vertical="center"/>
    </xf>
    <xf numFmtId="190" fontId="9" fillId="0" borderId="5" xfId="0" applyNumberFormat="1" applyFont="1" applyBorder="1" applyAlignment="1">
      <alignment horizontal="left" vertical="center"/>
    </xf>
    <xf numFmtId="191" fontId="9" fillId="0" borderId="5" xfId="0" applyNumberFormat="1" applyFont="1" applyBorder="1" applyAlignment="1">
      <alignment horizontal="left" vertical="center"/>
    </xf>
    <xf numFmtId="190" fontId="9" fillId="0" borderId="9" xfId="0" applyNumberFormat="1" applyFont="1" applyBorder="1" applyAlignment="1">
      <alignment horizontal="left" vertical="center"/>
    </xf>
    <xf numFmtId="176" fontId="9" fillId="0" borderId="10" xfId="0" applyNumberFormat="1" applyFont="1" applyBorder="1" applyAlignment="1">
      <alignment horizontal="right" vertical="center"/>
    </xf>
    <xf numFmtId="176" fontId="9" fillId="0" borderId="8" xfId="0" applyNumberFormat="1" applyFont="1" applyBorder="1" applyAlignment="1">
      <alignment horizontal="right" vertical="center"/>
    </xf>
    <xf numFmtId="188" fontId="9" fillId="0" borderId="8" xfId="0" applyNumberFormat="1" applyFont="1" applyBorder="1" applyAlignment="1">
      <alignment horizontal="right" vertical="center"/>
    </xf>
    <xf numFmtId="189" fontId="9" fillId="0" borderId="8" xfId="0" applyNumberFormat="1" applyFont="1" applyBorder="1" applyAlignment="1">
      <alignment horizontal="right" vertical="center"/>
    </xf>
    <xf numFmtId="188" fontId="9" fillId="0" borderId="67" xfId="0" applyNumberFormat="1" applyFont="1" applyBorder="1" applyAlignment="1">
      <alignment horizontal="right" vertical="center"/>
    </xf>
    <xf numFmtId="190" fontId="9" fillId="0" borderId="32" xfId="0" applyNumberFormat="1" applyFont="1" applyBorder="1" applyAlignment="1">
      <alignment horizontal="left" vertical="center"/>
    </xf>
    <xf numFmtId="176" fontId="9" fillId="0" borderId="11" xfId="0" applyNumberFormat="1" applyFont="1" applyBorder="1" applyAlignment="1">
      <alignment horizontal="right" vertical="center"/>
    </xf>
    <xf numFmtId="176" fontId="9" fillId="0" borderId="21" xfId="0" applyNumberFormat="1" applyFont="1" applyBorder="1" applyAlignment="1">
      <alignment horizontal="right" vertical="center"/>
    </xf>
    <xf numFmtId="188" fontId="9" fillId="0" borderId="21" xfId="0" applyNumberFormat="1" applyFont="1" applyBorder="1" applyAlignment="1">
      <alignment horizontal="right" vertical="center"/>
    </xf>
    <xf numFmtId="189" fontId="9" fillId="0" borderId="21" xfId="0" applyNumberFormat="1" applyFont="1" applyBorder="1" applyAlignment="1">
      <alignment horizontal="right" vertical="center"/>
    </xf>
    <xf numFmtId="188" fontId="9" fillId="0" borderId="68" xfId="0" applyNumberFormat="1" applyFont="1" applyBorder="1" applyAlignment="1">
      <alignment horizontal="right" vertical="center"/>
    </xf>
    <xf numFmtId="38" fontId="25" fillId="0" borderId="0" xfId="16" applyFont="1" applyFill="1" applyAlignment="1">
      <alignment vertical="center"/>
    </xf>
    <xf numFmtId="0" fontId="0" fillId="0" borderId="0" xfId="21" applyFill="1">
      <alignment/>
      <protection/>
    </xf>
    <xf numFmtId="0" fontId="0" fillId="0" borderId="0" xfId="0" applyFill="1" applyAlignment="1">
      <alignment/>
    </xf>
    <xf numFmtId="49" fontId="26" fillId="0" borderId="0" xfId="21" applyNumberFormat="1" applyFont="1" applyFill="1" applyAlignment="1">
      <alignment horizontal="left" vertical="center"/>
      <protection/>
    </xf>
    <xf numFmtId="49" fontId="28" fillId="0" borderId="0" xfId="21" applyNumberFormat="1" applyFont="1" applyFill="1" applyAlignment="1">
      <alignment vertical="center"/>
      <protection/>
    </xf>
    <xf numFmtId="0" fontId="17" fillId="0" borderId="0" xfId="21" applyFont="1" applyFill="1" applyAlignment="1">
      <alignment horizontal="right"/>
      <protection/>
    </xf>
    <xf numFmtId="49" fontId="28" fillId="0" borderId="62" xfId="21" applyNumberFormat="1" applyFont="1" applyFill="1" applyBorder="1" applyAlignment="1">
      <alignment/>
      <protection/>
    </xf>
    <xf numFmtId="49" fontId="28" fillId="0" borderId="5" xfId="21" applyNumberFormat="1" applyFont="1" applyFill="1" applyBorder="1" applyAlignment="1">
      <alignment/>
      <protection/>
    </xf>
    <xf numFmtId="49" fontId="28" fillId="0" borderId="5" xfId="21" applyNumberFormat="1" applyFont="1" applyFill="1" applyBorder="1" applyAlignment="1">
      <alignment horizontal="center" vertical="center" wrapText="1"/>
      <protection/>
    </xf>
    <xf numFmtId="49" fontId="28" fillId="0" borderId="5" xfId="21" applyNumberFormat="1" applyFont="1" applyFill="1" applyBorder="1" applyAlignment="1">
      <alignment vertical="center"/>
      <protection/>
    </xf>
    <xf numFmtId="49" fontId="28" fillId="0" borderId="28" xfId="21" applyNumberFormat="1" applyFont="1" applyFill="1" applyBorder="1" applyAlignment="1">
      <alignment wrapText="1"/>
      <protection/>
    </xf>
    <xf numFmtId="49" fontId="29" fillId="0" borderId="45" xfId="21" applyNumberFormat="1" applyFont="1" applyFill="1" applyBorder="1" applyAlignment="1">
      <alignment horizontal="center" vertical="center"/>
      <protection/>
    </xf>
    <xf numFmtId="192" fontId="17" fillId="0" borderId="62" xfId="0" applyNumberFormat="1" applyFont="1" applyFill="1" applyBorder="1" applyAlignment="1">
      <alignment horizontal="right"/>
    </xf>
    <xf numFmtId="49" fontId="28" fillId="0" borderId="7" xfId="21" applyNumberFormat="1" applyFont="1" applyFill="1" applyBorder="1" applyAlignment="1">
      <alignment vertical="center"/>
      <protection/>
    </xf>
    <xf numFmtId="192" fontId="17" fillId="0" borderId="5" xfId="0" applyNumberFormat="1" applyFont="1" applyFill="1" applyBorder="1" applyAlignment="1">
      <alignment horizontal="right"/>
    </xf>
    <xf numFmtId="49" fontId="28" fillId="0" borderId="7" xfId="21" applyNumberFormat="1" applyFont="1" applyFill="1" applyBorder="1" applyAlignment="1">
      <alignment/>
      <protection/>
    </xf>
    <xf numFmtId="49" fontId="29" fillId="0" borderId="7" xfId="21" applyNumberFormat="1" applyFont="1" applyFill="1" applyBorder="1" applyAlignment="1">
      <alignment horizontal="center"/>
      <protection/>
    </xf>
    <xf numFmtId="49" fontId="28" fillId="0" borderId="30" xfId="21" applyNumberFormat="1" applyFont="1" applyFill="1" applyBorder="1" applyAlignment="1">
      <alignment/>
      <protection/>
    </xf>
    <xf numFmtId="192" fontId="17" fillId="0" borderId="28" xfId="0" applyNumberFormat="1" applyFont="1" applyFill="1" applyBorder="1" applyAlignment="1">
      <alignment horizontal="right"/>
    </xf>
    <xf numFmtId="189" fontId="0" fillId="0" borderId="0" xfId="21" applyNumberFormat="1" applyFill="1">
      <alignment/>
      <protection/>
    </xf>
    <xf numFmtId="0" fontId="17" fillId="0" borderId="0" xfId="21" applyFont="1" applyFill="1">
      <alignment/>
      <protection/>
    </xf>
    <xf numFmtId="49" fontId="0" fillId="0" borderId="0" xfId="0" applyNumberFormat="1" applyFill="1" applyAlignment="1">
      <alignment/>
    </xf>
    <xf numFmtId="49" fontId="10" fillId="0" borderId="0" xfId="0" applyNumberFormat="1" applyFont="1" applyFill="1" applyAlignment="1">
      <alignment vertical="center"/>
    </xf>
    <xf numFmtId="0" fontId="10" fillId="0" borderId="0" xfId="0" applyFont="1" applyFill="1" applyAlignment="1">
      <alignment vertical="center"/>
    </xf>
    <xf numFmtId="0" fontId="20" fillId="0" borderId="0" xfId="0" applyFont="1" applyFill="1" applyAlignment="1">
      <alignment horizontal="right"/>
    </xf>
    <xf numFmtId="49" fontId="9" fillId="0" borderId="0" xfId="0" applyNumberFormat="1" applyFont="1" applyFill="1" applyAlignment="1">
      <alignment vertical="top"/>
    </xf>
    <xf numFmtId="0" fontId="9" fillId="0" borderId="45" xfId="0" applyFont="1" applyFill="1" applyBorder="1" applyAlignment="1">
      <alignment vertical="top"/>
    </xf>
    <xf numFmtId="0" fontId="9" fillId="0" borderId="0" xfId="0" applyFont="1" applyFill="1" applyBorder="1" applyAlignment="1">
      <alignment vertical="top"/>
    </xf>
    <xf numFmtId="0" fontId="9" fillId="0" borderId="0" xfId="0" applyFont="1" applyFill="1" applyAlignment="1">
      <alignment vertical="top"/>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top" wrapText="1"/>
    </xf>
    <xf numFmtId="0" fontId="9" fillId="0" borderId="62" xfId="0" applyFont="1" applyFill="1" applyBorder="1" applyAlignment="1">
      <alignment horizontal="center" vertical="top" wrapText="1"/>
    </xf>
    <xf numFmtId="49" fontId="17" fillId="0" borderId="0" xfId="0" applyNumberFormat="1" applyFont="1" applyFill="1" applyAlignment="1" quotePrefix="1">
      <alignment/>
    </xf>
    <xf numFmtId="49" fontId="17" fillId="0" borderId="0" xfId="0" applyNumberFormat="1" applyFont="1" applyFill="1" applyAlignment="1">
      <alignment/>
    </xf>
    <xf numFmtId="0" fontId="21" fillId="0" borderId="0" xfId="0" applyFont="1" applyFill="1" applyBorder="1" applyAlignment="1">
      <alignment horizontal="distributed" vertical="center"/>
    </xf>
    <xf numFmtId="192" fontId="0" fillId="0" borderId="62" xfId="0" applyNumberFormat="1" applyFill="1" applyBorder="1" applyAlignment="1">
      <alignment horizontal="right"/>
    </xf>
    <xf numFmtId="0" fontId="0" fillId="0" borderId="0" xfId="0" applyFill="1" applyBorder="1" applyAlignment="1">
      <alignment/>
    </xf>
    <xf numFmtId="0" fontId="0" fillId="0" borderId="0" xfId="0" applyFill="1" applyAlignment="1">
      <alignment/>
    </xf>
    <xf numFmtId="0" fontId="9" fillId="0" borderId="0" xfId="0" applyFont="1" applyFill="1" applyBorder="1" applyAlignment="1">
      <alignment horizontal="distributed" vertical="center"/>
    </xf>
    <xf numFmtId="192" fontId="0" fillId="0" borderId="5" xfId="0" applyNumberFormat="1" applyFill="1" applyBorder="1" applyAlignment="1">
      <alignment horizontal="right"/>
    </xf>
    <xf numFmtId="0" fontId="9" fillId="0" borderId="0" xfId="0" applyFont="1" applyFill="1" applyAlignment="1">
      <alignment horizontal="distributed" vertical="center"/>
    </xf>
    <xf numFmtId="0" fontId="21" fillId="0" borderId="0" xfId="0" applyFont="1" applyFill="1" applyAlignment="1">
      <alignment horizontal="distributed" vertical="center"/>
    </xf>
    <xf numFmtId="0" fontId="9" fillId="0" borderId="27" xfId="0" applyFont="1" applyFill="1" applyBorder="1" applyAlignment="1">
      <alignment horizontal="distributed" vertical="center"/>
    </xf>
    <xf numFmtId="192" fontId="0" fillId="0" borderId="28" xfId="0" applyNumberFormat="1" applyFill="1" applyBorder="1" applyAlignment="1">
      <alignment horizontal="right"/>
    </xf>
    <xf numFmtId="49" fontId="0" fillId="0" borderId="0" xfId="0" applyNumberFormat="1" applyFill="1" applyAlignment="1">
      <alignment/>
    </xf>
    <xf numFmtId="0" fontId="32" fillId="0" borderId="0" xfId="0" applyFont="1" applyFill="1" applyAlignment="1">
      <alignment vertical="top"/>
    </xf>
    <xf numFmtId="0" fontId="17" fillId="0" borderId="0" xfId="0" applyFont="1" applyFill="1" applyAlignment="1">
      <alignment horizontal="right" vertical="center"/>
    </xf>
    <xf numFmtId="0" fontId="9" fillId="0" borderId="71" xfId="0" applyFont="1" applyFill="1" applyBorder="1" applyAlignment="1">
      <alignment horizontal="center" vertical="center"/>
    </xf>
    <xf numFmtId="0" fontId="21" fillId="0" borderId="7" xfId="0" applyFont="1" applyFill="1" applyBorder="1" applyAlignment="1">
      <alignment horizontal="left"/>
    </xf>
    <xf numFmtId="0" fontId="9" fillId="0" borderId="7" xfId="0" applyFont="1" applyFill="1" applyBorder="1" applyAlignment="1">
      <alignment horizontal="distributed"/>
    </xf>
    <xf numFmtId="0" fontId="0" fillId="0" borderId="30" xfId="0" applyFill="1" applyBorder="1" applyAlignment="1">
      <alignment/>
    </xf>
    <xf numFmtId="0" fontId="0" fillId="0" borderId="28" xfId="0" applyFill="1" applyBorder="1" applyAlignment="1">
      <alignment/>
    </xf>
    <xf numFmtId="0" fontId="0" fillId="0" borderId="32" xfId="0" applyFill="1" applyBorder="1" applyAlignment="1">
      <alignment/>
    </xf>
    <xf numFmtId="0" fontId="17" fillId="0" borderId="0" xfId="0" applyFont="1" applyFill="1" applyAlignment="1">
      <alignment/>
    </xf>
    <xf numFmtId="0" fontId="17" fillId="0" borderId="0" xfId="0" applyFont="1" applyFill="1" applyBorder="1" applyAlignment="1">
      <alignment/>
    </xf>
    <xf numFmtId="0" fontId="0" fillId="0" borderId="0" xfId="0" applyFill="1" applyAlignment="1">
      <alignment vertical="top"/>
    </xf>
    <xf numFmtId="49" fontId="10" fillId="0" borderId="0" xfId="0" applyNumberFormat="1" applyFont="1" applyFill="1" applyBorder="1" applyAlignment="1">
      <alignment horizontal="left" vertical="center"/>
    </xf>
    <xf numFmtId="0" fontId="9" fillId="0" borderId="71" xfId="0" applyFont="1" applyFill="1" applyBorder="1" applyAlignment="1">
      <alignment horizontal="distributed" vertical="center"/>
    </xf>
    <xf numFmtId="0" fontId="9" fillId="0" borderId="72" xfId="0" applyFont="1" applyFill="1" applyBorder="1" applyAlignment="1">
      <alignment horizontal="centerContinuous" vertical="top"/>
    </xf>
    <xf numFmtId="0" fontId="9" fillId="0" borderId="52" xfId="0" applyFont="1" applyFill="1" applyBorder="1" applyAlignment="1">
      <alignment horizontal="centerContinuous" vertical="top"/>
    </xf>
    <xf numFmtId="0" fontId="9" fillId="0" borderId="53" xfId="0" applyFont="1" applyFill="1" applyBorder="1" applyAlignment="1">
      <alignment horizontal="centerContinuous" vertical="top"/>
    </xf>
    <xf numFmtId="0" fontId="21" fillId="0" borderId="0" xfId="0" applyFont="1" applyFill="1" applyBorder="1" applyAlignment="1">
      <alignment/>
    </xf>
    <xf numFmtId="192" fontId="0" fillId="0" borderId="9" xfId="0" applyNumberFormat="1" applyFill="1" applyBorder="1" applyAlignment="1">
      <alignment horizontal="right"/>
    </xf>
    <xf numFmtId="0" fontId="9" fillId="0" borderId="73" xfId="0" applyFont="1" applyFill="1" applyBorder="1" applyAlignment="1">
      <alignment/>
    </xf>
    <xf numFmtId="192" fontId="0" fillId="0" borderId="57" xfId="0" applyNumberFormat="1" applyFill="1" applyBorder="1" applyAlignment="1">
      <alignment horizontal="right"/>
    </xf>
    <xf numFmtId="0" fontId="0" fillId="0" borderId="0" xfId="0" applyFill="1" applyAlignment="1">
      <alignment vertical="center"/>
    </xf>
    <xf numFmtId="0" fontId="32" fillId="0" borderId="0" xfId="0" applyFont="1" applyAlignment="1">
      <alignment vertical="top"/>
    </xf>
    <xf numFmtId="0" fontId="17" fillId="0" borderId="0" xfId="0" applyFont="1" applyFill="1" applyAlignment="1">
      <alignment horizontal="right"/>
    </xf>
    <xf numFmtId="0" fontId="9" fillId="0" borderId="45" xfId="0" applyFont="1" applyFill="1" applyBorder="1" applyAlignment="1">
      <alignment horizontal="distributed" vertical="center"/>
    </xf>
    <xf numFmtId="0" fontId="21" fillId="0" borderId="0" xfId="0" applyFont="1" applyFill="1" applyBorder="1" applyAlignment="1">
      <alignment horizontal="distributed"/>
    </xf>
    <xf numFmtId="0" fontId="0" fillId="0" borderId="0" xfId="0" applyAlignment="1">
      <alignment/>
    </xf>
    <xf numFmtId="0" fontId="21" fillId="0" borderId="0" xfId="0" applyFont="1" applyFill="1" applyBorder="1" applyAlignment="1">
      <alignment horizontal="center"/>
    </xf>
    <xf numFmtId="0" fontId="0" fillId="0" borderId="27" xfId="0" applyFill="1" applyBorder="1" applyAlignment="1">
      <alignment/>
    </xf>
    <xf numFmtId="0" fontId="11" fillId="0" borderId="45" xfId="0" applyFont="1" applyFill="1" applyBorder="1" applyAlignment="1">
      <alignment horizontal="distributed" vertical="center"/>
    </xf>
    <xf numFmtId="38" fontId="15" fillId="0" borderId="9" xfId="16" applyFont="1" applyFill="1" applyBorder="1" applyAlignment="1">
      <alignment horizontal="center" vertical="center"/>
    </xf>
    <xf numFmtId="0" fontId="32" fillId="0" borderId="0" xfId="0" applyFont="1" applyFill="1" applyAlignment="1">
      <alignment vertical="center"/>
    </xf>
    <xf numFmtId="0" fontId="9" fillId="0" borderId="53" xfId="0" applyFont="1" applyFill="1" applyBorder="1" applyAlignment="1">
      <alignment horizontal="center" vertical="center" wrapText="1"/>
    </xf>
    <xf numFmtId="0" fontId="9" fillId="0" borderId="74" xfId="0" applyFont="1" applyFill="1" applyBorder="1" applyAlignment="1">
      <alignment vertical="top" textRotation="255" wrapText="1"/>
    </xf>
    <xf numFmtId="0" fontId="9" fillId="0" borderId="72" xfId="0" applyFont="1" applyFill="1" applyBorder="1" applyAlignment="1">
      <alignment vertical="top" textRotation="255" wrapText="1"/>
    </xf>
    <xf numFmtId="0" fontId="9" fillId="0" borderId="0" xfId="0" applyFont="1" applyFill="1" applyAlignment="1">
      <alignment/>
    </xf>
    <xf numFmtId="0" fontId="9" fillId="0" borderId="27" xfId="0" applyFont="1" applyFill="1" applyBorder="1" applyAlignment="1">
      <alignment/>
    </xf>
    <xf numFmtId="192" fontId="0" fillId="0" borderId="32" xfId="0" applyNumberFormat="1" applyFill="1" applyBorder="1" applyAlignment="1">
      <alignment horizontal="right"/>
    </xf>
    <xf numFmtId="0" fontId="32" fillId="0" borderId="0" xfId="0" applyNumberFormat="1" applyFont="1" applyAlignment="1">
      <alignment vertical="top"/>
    </xf>
    <xf numFmtId="0" fontId="9" fillId="0" borderId="51" xfId="0" applyFont="1" applyFill="1" applyBorder="1" applyAlignment="1">
      <alignment horizontal="centerContinuous" vertical="top"/>
    </xf>
    <xf numFmtId="0" fontId="9" fillId="0" borderId="5" xfId="0" applyFont="1" applyFill="1" applyBorder="1" applyAlignment="1">
      <alignment vertical="top" wrapText="1"/>
    </xf>
    <xf numFmtId="0" fontId="9" fillId="0" borderId="0" xfId="0" applyFont="1" applyAlignment="1">
      <alignment vertical="top"/>
    </xf>
    <xf numFmtId="0" fontId="9" fillId="0" borderId="45" xfId="0" applyNumberFormat="1" applyFont="1" applyFill="1" applyBorder="1" applyAlignment="1">
      <alignment horizontal="distributed" vertical="center"/>
    </xf>
    <xf numFmtId="193" fontId="0" fillId="0" borderId="62" xfId="0" applyNumberFormat="1" applyFill="1" applyBorder="1" applyAlignment="1">
      <alignment horizontal="right"/>
    </xf>
    <xf numFmtId="192" fontId="0" fillId="0" borderId="44" xfId="0" applyNumberFormat="1" applyFill="1" applyBorder="1" applyAlignment="1">
      <alignment horizontal="right"/>
    </xf>
    <xf numFmtId="0" fontId="9" fillId="0" borderId="7" xfId="0" applyNumberFormat="1" applyFont="1" applyFill="1" applyBorder="1" applyAlignment="1">
      <alignment horizontal="distributed" vertical="center"/>
    </xf>
    <xf numFmtId="193" fontId="0" fillId="0" borderId="5" xfId="0" applyNumberFormat="1" applyFill="1" applyBorder="1" applyAlignment="1">
      <alignment horizontal="right"/>
    </xf>
    <xf numFmtId="0" fontId="9" fillId="0" borderId="30" xfId="0" applyNumberFormat="1" applyFont="1" applyFill="1" applyBorder="1" applyAlignment="1">
      <alignment horizontal="distributed" vertical="center"/>
    </xf>
    <xf numFmtId="193" fontId="0" fillId="0" borderId="28" xfId="0" applyNumberFormat="1" applyFill="1" applyBorder="1" applyAlignment="1">
      <alignment horizontal="right"/>
    </xf>
    <xf numFmtId="0" fontId="17" fillId="0" borderId="7" xfId="0" applyNumberFormat="1" applyFont="1" applyFill="1" applyBorder="1" applyAlignment="1">
      <alignment horizontal="left" vertical="center"/>
    </xf>
    <xf numFmtId="192" fontId="0" fillId="0" borderId="0" xfId="0" applyNumberFormat="1" applyAlignment="1">
      <alignment/>
    </xf>
    <xf numFmtId="0" fontId="17" fillId="0" borderId="0" xfId="0" applyFont="1" applyAlignment="1">
      <alignment horizontal="left"/>
    </xf>
    <xf numFmtId="0" fontId="9" fillId="0" borderId="71" xfId="0" applyFont="1" applyFill="1" applyBorder="1" applyAlignment="1">
      <alignment vertical="top"/>
    </xf>
    <xf numFmtId="0" fontId="9" fillId="0" borderId="62" xfId="0" applyFont="1" applyFill="1" applyBorder="1" applyAlignment="1">
      <alignment horizontal="centerContinuous" vertical="center" wrapText="1"/>
    </xf>
    <xf numFmtId="0" fontId="9" fillId="0" borderId="9" xfId="0" applyFont="1" applyFill="1" applyBorder="1" applyAlignment="1">
      <alignment vertical="top"/>
    </xf>
    <xf numFmtId="0" fontId="9" fillId="0" borderId="5" xfId="0" applyFont="1" applyFill="1" applyBorder="1" applyAlignment="1">
      <alignment vertical="center" wrapText="1"/>
    </xf>
    <xf numFmtId="0" fontId="9" fillId="0" borderId="9" xfId="0" applyFont="1" applyFill="1" applyBorder="1" applyAlignment="1">
      <alignment vertical="center" wrapText="1"/>
    </xf>
    <xf numFmtId="0" fontId="9" fillId="0" borderId="28" xfId="0" applyFont="1" applyFill="1" applyBorder="1" applyAlignment="1">
      <alignment vertical="center" wrapText="1"/>
    </xf>
    <xf numFmtId="0" fontId="9" fillId="0" borderId="32" xfId="0" applyFont="1" applyFill="1" applyBorder="1" applyAlignment="1">
      <alignment vertical="center" wrapText="1"/>
    </xf>
    <xf numFmtId="0" fontId="11" fillId="0" borderId="44" xfId="0" applyFont="1" applyFill="1" applyBorder="1" applyAlignment="1">
      <alignment horizontal="distributed" vertical="center"/>
    </xf>
    <xf numFmtId="0" fontId="21" fillId="0" borderId="7" xfId="0" applyFont="1" applyFill="1" applyBorder="1" applyAlignment="1">
      <alignment horizontal="distributed" shrinkToFit="1"/>
    </xf>
    <xf numFmtId="0" fontId="9" fillId="0" borderId="7" xfId="0" applyFont="1" applyFill="1" applyBorder="1" applyAlignment="1">
      <alignment/>
    </xf>
    <xf numFmtId="0" fontId="21" fillId="0" borderId="7" xfId="0" applyFont="1" applyFill="1" applyBorder="1" applyAlignment="1">
      <alignment horizontal="center"/>
    </xf>
    <xf numFmtId="192" fontId="0" fillId="0" borderId="0" xfId="0" applyNumberFormat="1" applyFill="1" applyAlignment="1">
      <alignment/>
    </xf>
    <xf numFmtId="38" fontId="10" fillId="0" borderId="0" xfId="16" applyFont="1" applyFill="1" applyAlignment="1">
      <alignment vertical="center"/>
    </xf>
    <xf numFmtId="38" fontId="9" fillId="0" borderId="38" xfId="16" applyFont="1" applyFill="1" applyBorder="1" applyAlignment="1">
      <alignment horizontal="centerContinuous" vertical="center"/>
    </xf>
    <xf numFmtId="38" fontId="9" fillId="0" borderId="35" xfId="16" applyFont="1" applyFill="1" applyBorder="1" applyAlignment="1">
      <alignment horizontal="centerContinuous" vertical="center"/>
    </xf>
    <xf numFmtId="38" fontId="9" fillId="0" borderId="33" xfId="16" applyFont="1" applyFill="1" applyBorder="1" applyAlignment="1">
      <alignment horizontal="centerContinuous" vertical="center"/>
    </xf>
    <xf numFmtId="38" fontId="9" fillId="0" borderId="10" xfId="16" applyFont="1" applyFill="1" applyBorder="1" applyAlignment="1">
      <alignment horizontal="distributed" vertical="center"/>
    </xf>
    <xf numFmtId="38" fontId="17" fillId="0" borderId="6" xfId="16" applyFont="1" applyFill="1" applyBorder="1" applyAlignment="1">
      <alignment horizontal="distributed" vertical="center"/>
    </xf>
    <xf numFmtId="38" fontId="9" fillId="0" borderId="6" xfId="16" applyFont="1" applyFill="1" applyBorder="1" applyAlignment="1">
      <alignment horizontal="center" vertical="center" shrinkToFit="1"/>
    </xf>
    <xf numFmtId="38" fontId="9" fillId="0" borderId="11" xfId="16" applyFont="1" applyFill="1" applyBorder="1" applyAlignment="1">
      <alignment horizontal="distributed" vertical="center"/>
    </xf>
    <xf numFmtId="38" fontId="9" fillId="0" borderId="26" xfId="16" applyFont="1" applyFill="1" applyBorder="1" applyAlignment="1">
      <alignment horizontal="distributed" vertical="center"/>
    </xf>
    <xf numFmtId="38" fontId="9" fillId="0" borderId="30" xfId="16" applyFont="1" applyFill="1" applyBorder="1" applyAlignment="1">
      <alignment vertical="center"/>
    </xf>
    <xf numFmtId="38" fontId="11" fillId="0" borderId="26" xfId="16" applyFont="1" applyFill="1" applyBorder="1" applyAlignment="1">
      <alignment horizontal="center" vertical="center"/>
    </xf>
    <xf numFmtId="38" fontId="11" fillId="0" borderId="30" xfId="16" applyFont="1" applyFill="1" applyBorder="1" applyAlignment="1">
      <alignment vertical="center"/>
    </xf>
    <xf numFmtId="38" fontId="9" fillId="0" borderId="0" xfId="16" applyFont="1" applyFill="1" applyAlignment="1">
      <alignment horizontal="center" vertical="center"/>
    </xf>
    <xf numFmtId="0" fontId="9" fillId="0" borderId="71" xfId="0" applyFont="1" applyFill="1" applyBorder="1" applyAlignment="1">
      <alignment vertical="center"/>
    </xf>
    <xf numFmtId="0" fontId="9" fillId="0" borderId="51" xfId="0" applyFont="1" applyFill="1" applyBorder="1" applyAlignment="1">
      <alignment horizontal="centerContinuous" vertical="center"/>
    </xf>
    <xf numFmtId="0" fontId="9" fillId="0" borderId="54" xfId="0" applyFont="1" applyFill="1" applyBorder="1" applyAlignment="1">
      <alignment horizontal="centerContinuous" vertical="center"/>
    </xf>
    <xf numFmtId="0" fontId="9" fillId="0" borderId="30" xfId="0" applyFont="1" applyFill="1" applyBorder="1" applyAlignment="1">
      <alignment vertical="center"/>
    </xf>
    <xf numFmtId="0" fontId="9" fillId="0" borderId="65" xfId="0" applyFont="1" applyFill="1" applyBorder="1" applyAlignment="1">
      <alignment horizontal="center" vertical="center"/>
    </xf>
    <xf numFmtId="3" fontId="9" fillId="0" borderId="7" xfId="0" applyNumberFormat="1" applyFont="1" applyFill="1" applyBorder="1" applyAlignment="1">
      <alignment vertical="center"/>
    </xf>
    <xf numFmtId="185" fontId="9" fillId="0" borderId="5" xfId="0" applyNumberFormat="1" applyFont="1" applyFill="1" applyBorder="1" applyAlignment="1">
      <alignment horizontal="right" vertical="center"/>
    </xf>
    <xf numFmtId="185" fontId="9" fillId="0" borderId="9" xfId="0" applyNumberFormat="1" applyFont="1" applyFill="1" applyBorder="1" applyAlignment="1">
      <alignment horizontal="right" vertical="center"/>
    </xf>
    <xf numFmtId="3" fontId="9" fillId="0" borderId="7" xfId="0" applyNumberFormat="1" applyFont="1" applyFill="1" applyBorder="1" applyAlignment="1" quotePrefix="1">
      <alignment vertical="center"/>
    </xf>
    <xf numFmtId="3" fontId="9" fillId="0" borderId="45" xfId="0" applyNumberFormat="1" applyFont="1" applyFill="1" applyBorder="1" applyAlignment="1">
      <alignment vertical="center"/>
    </xf>
    <xf numFmtId="185" fontId="9" fillId="0" borderId="62" xfId="0" applyNumberFormat="1" applyFont="1" applyFill="1" applyBorder="1" applyAlignment="1">
      <alignment horizontal="right" vertical="center"/>
    </xf>
    <xf numFmtId="185" fontId="9" fillId="0" borderId="44" xfId="0" applyNumberFormat="1" applyFont="1" applyFill="1" applyBorder="1" applyAlignment="1">
      <alignment horizontal="right" vertical="center"/>
    </xf>
    <xf numFmtId="3" fontId="11" fillId="0" borderId="75" xfId="0" applyNumberFormat="1" applyFont="1" applyFill="1" applyBorder="1" applyAlignment="1" quotePrefix="1">
      <alignment vertical="center"/>
    </xf>
    <xf numFmtId="185" fontId="11" fillId="0" borderId="56" xfId="0" applyNumberFormat="1" applyFont="1" applyFill="1" applyBorder="1" applyAlignment="1">
      <alignment horizontal="right" vertical="center"/>
    </xf>
    <xf numFmtId="185" fontId="11" fillId="0" borderId="57" xfId="0" applyNumberFormat="1" applyFont="1" applyFill="1" applyBorder="1" applyAlignment="1">
      <alignment horizontal="right" vertical="center"/>
    </xf>
    <xf numFmtId="3" fontId="4" fillId="0" borderId="0" xfId="0" applyNumberFormat="1" applyFont="1" applyFill="1" applyAlignment="1">
      <alignment vertical="center"/>
    </xf>
    <xf numFmtId="0" fontId="4" fillId="0" borderId="0" xfId="0" applyFont="1" applyFill="1" applyAlignment="1">
      <alignment vertical="center"/>
    </xf>
    <xf numFmtId="0" fontId="13" fillId="0" borderId="0" xfId="0" applyNumberFormat="1" applyFont="1" applyAlignment="1">
      <alignment/>
    </xf>
    <xf numFmtId="0" fontId="13" fillId="0" borderId="0" xfId="16" applyNumberFormat="1" applyFont="1" applyFill="1" applyAlignment="1">
      <alignment vertical="center"/>
    </xf>
    <xf numFmtId="0" fontId="13" fillId="0" borderId="0" xfId="16" applyNumberFormat="1" applyFont="1" applyFill="1" applyAlignment="1" applyProtection="1">
      <alignment vertical="center"/>
      <protection locked="0"/>
    </xf>
    <xf numFmtId="0" fontId="13" fillId="0" borderId="0" xfId="0" applyNumberFormat="1" applyFont="1" applyFill="1" applyAlignment="1" applyProtection="1">
      <alignment vertical="center"/>
      <protection locked="0"/>
    </xf>
    <xf numFmtId="0" fontId="13" fillId="0" borderId="0" xfId="0" applyNumberFormat="1" applyFont="1" applyFill="1" applyAlignment="1">
      <alignment/>
    </xf>
    <xf numFmtId="0" fontId="13" fillId="0" borderId="0" xfId="0" applyNumberFormat="1" applyFont="1" applyAlignment="1">
      <alignment vertical="center"/>
    </xf>
    <xf numFmtId="0" fontId="13" fillId="0" borderId="0" xfId="0" applyNumberFormat="1" applyFont="1" applyFill="1" applyAlignment="1">
      <alignment horizontal="left" vertical="center"/>
    </xf>
    <xf numFmtId="0" fontId="13" fillId="0" borderId="0" xfId="0" applyNumberFormat="1" applyFont="1" applyFill="1" applyAlignment="1">
      <alignment vertical="center"/>
    </xf>
    <xf numFmtId="0" fontId="13" fillId="0" borderId="0" xfId="0" applyNumberFormat="1" applyFont="1" applyFill="1" applyAlignment="1">
      <alignment horizontal="center" vertical="center"/>
    </xf>
    <xf numFmtId="0" fontId="13" fillId="0" borderId="0" xfId="16" applyNumberFormat="1" applyFont="1" applyAlignment="1">
      <alignment vertical="center"/>
    </xf>
    <xf numFmtId="49" fontId="28" fillId="0" borderId="0" xfId="20" applyNumberFormat="1" applyFont="1" applyFill="1" applyBorder="1" applyAlignment="1">
      <alignment vertical="center"/>
      <protection/>
    </xf>
    <xf numFmtId="49" fontId="28" fillId="0" borderId="0" xfId="20" applyNumberFormat="1" applyFont="1" applyFill="1" applyAlignment="1">
      <alignment vertical="center"/>
      <protection/>
    </xf>
    <xf numFmtId="0" fontId="34" fillId="0" borderId="0" xfId="20" applyNumberFormat="1" applyFont="1" applyFill="1" applyBorder="1" applyAlignment="1">
      <alignment vertical="center"/>
      <protection/>
    </xf>
    <xf numFmtId="0" fontId="35" fillId="0" borderId="0" xfId="20" applyNumberFormat="1" applyFont="1" applyFill="1" applyBorder="1" applyAlignment="1">
      <alignment vertical="center"/>
      <protection/>
    </xf>
    <xf numFmtId="0" fontId="35" fillId="0" borderId="0" xfId="20" applyNumberFormat="1" applyFont="1" applyFill="1" applyBorder="1" applyAlignment="1">
      <alignment horizontal="center" vertical="center"/>
      <protection/>
    </xf>
    <xf numFmtId="49" fontId="23" fillId="0" borderId="0" xfId="20" applyNumberFormat="1" applyFont="1" applyFill="1" applyBorder="1" applyAlignment="1">
      <alignment vertical="center"/>
      <protection/>
    </xf>
    <xf numFmtId="49" fontId="28" fillId="0" borderId="12" xfId="20" applyNumberFormat="1" applyFont="1" applyFill="1" applyBorder="1" applyAlignment="1">
      <alignment horizontal="left" vertical="center"/>
      <protection/>
    </xf>
    <xf numFmtId="49" fontId="28" fillId="0" borderId="42" xfId="20" applyNumberFormat="1" applyFont="1" applyFill="1" applyBorder="1" applyAlignment="1">
      <alignment vertical="center"/>
      <protection/>
    </xf>
    <xf numFmtId="49" fontId="28" fillId="0" borderId="22" xfId="20" applyNumberFormat="1" applyFont="1" applyFill="1" applyBorder="1" applyAlignment="1">
      <alignment vertical="center"/>
      <protection/>
    </xf>
    <xf numFmtId="49" fontId="28" fillId="0" borderId="12" xfId="20" applyNumberFormat="1" applyFont="1" applyFill="1" applyBorder="1" applyAlignment="1">
      <alignment vertical="center"/>
      <protection/>
    </xf>
    <xf numFmtId="49" fontId="28" fillId="0" borderId="0" xfId="20" applyNumberFormat="1" applyFont="1" applyFill="1" applyBorder="1" applyAlignment="1">
      <alignment horizontal="left" vertical="center"/>
      <protection/>
    </xf>
    <xf numFmtId="49" fontId="28" fillId="0" borderId="0" xfId="20" applyNumberFormat="1" applyFont="1" applyFill="1" applyBorder="1" applyAlignment="1">
      <alignment horizontal="center" vertical="center" wrapText="1"/>
      <protection/>
    </xf>
    <xf numFmtId="49" fontId="28" fillId="0" borderId="10" xfId="20" applyNumberFormat="1" applyFont="1" applyFill="1" applyBorder="1" applyAlignment="1">
      <alignment horizontal="center" vertical="center" wrapText="1"/>
      <protection/>
    </xf>
    <xf numFmtId="49" fontId="28" fillId="0" borderId="8" xfId="20" applyNumberFormat="1" applyFont="1" applyFill="1" applyBorder="1" applyAlignment="1">
      <alignment horizontal="center" vertical="center" wrapText="1"/>
      <protection/>
    </xf>
    <xf numFmtId="49" fontId="28" fillId="0" borderId="27" xfId="20" applyNumberFormat="1" applyFont="1" applyFill="1" applyBorder="1" applyAlignment="1">
      <alignment horizontal="left" vertical="center"/>
      <protection/>
    </xf>
    <xf numFmtId="49" fontId="28" fillId="0" borderId="11" xfId="20" applyNumberFormat="1" applyFont="1" applyFill="1" applyBorder="1" applyAlignment="1">
      <alignment horizontal="center" vertical="center" wrapText="1"/>
      <protection/>
    </xf>
    <xf numFmtId="49" fontId="28" fillId="0" borderId="21" xfId="20" applyNumberFormat="1" applyFont="1" applyFill="1" applyBorder="1" applyAlignment="1">
      <alignment horizontal="center" vertical="center" wrapText="1"/>
      <protection/>
    </xf>
    <xf numFmtId="49" fontId="28" fillId="0" borderId="27" xfId="20" applyNumberFormat="1" applyFont="1" applyFill="1" applyBorder="1" applyAlignment="1">
      <alignment horizontal="center" vertical="center" wrapText="1"/>
      <protection/>
    </xf>
    <xf numFmtId="49" fontId="38" fillId="0" borderId="0" xfId="20" applyNumberFormat="1" applyFont="1" applyFill="1" applyBorder="1" applyAlignment="1">
      <alignment horizontal="distributed" vertical="center"/>
      <protection/>
    </xf>
    <xf numFmtId="0" fontId="9" fillId="0" borderId="33" xfId="0" applyFont="1" applyFill="1" applyBorder="1" applyAlignment="1">
      <alignment horizontal="center" vertical="center"/>
    </xf>
    <xf numFmtId="194" fontId="28" fillId="0" borderId="10" xfId="20" applyNumberFormat="1" applyFont="1" applyFill="1" applyBorder="1" applyAlignment="1">
      <alignment vertical="center"/>
      <protection/>
    </xf>
    <xf numFmtId="194" fontId="28" fillId="0" borderId="8" xfId="20" applyNumberFormat="1" applyFont="1" applyFill="1" applyBorder="1" applyAlignment="1">
      <alignment vertical="center"/>
      <protection/>
    </xf>
    <xf numFmtId="194" fontId="28" fillId="0" borderId="0" xfId="20" applyNumberFormat="1" applyFont="1" applyFill="1" applyBorder="1" applyAlignment="1">
      <alignment vertical="center"/>
      <protection/>
    </xf>
    <xf numFmtId="49" fontId="38" fillId="0" borderId="0" xfId="20" applyNumberFormat="1" applyFont="1" applyFill="1" applyBorder="1" applyAlignment="1">
      <alignment vertical="center"/>
      <protection/>
    </xf>
    <xf numFmtId="0" fontId="0" fillId="0" borderId="0" xfId="0" applyFill="1" applyAlignment="1">
      <alignment horizontal="distributed" vertical="center"/>
    </xf>
    <xf numFmtId="49" fontId="38" fillId="0" borderId="0" xfId="20" applyNumberFormat="1" applyFont="1" applyFill="1" applyBorder="1" applyAlignment="1">
      <alignment horizontal="left" vertical="center"/>
      <protection/>
    </xf>
    <xf numFmtId="49" fontId="28" fillId="0" borderId="0" xfId="20" applyNumberFormat="1" applyFont="1" applyFill="1" applyBorder="1" applyAlignment="1">
      <alignment horizontal="distributed" vertical="center"/>
      <protection/>
    </xf>
    <xf numFmtId="195" fontId="28" fillId="0" borderId="10" xfId="20" applyNumberFormat="1" applyFont="1" applyFill="1" applyBorder="1" applyAlignment="1">
      <alignment vertical="center"/>
      <protection/>
    </xf>
    <xf numFmtId="195" fontId="28" fillId="0" borderId="8" xfId="20" applyNumberFormat="1" applyFont="1" applyFill="1" applyBorder="1" applyAlignment="1">
      <alignment vertical="center"/>
      <protection/>
    </xf>
    <xf numFmtId="195" fontId="28" fillId="0" borderId="0" xfId="20" applyNumberFormat="1" applyFont="1" applyFill="1" applyBorder="1" applyAlignment="1">
      <alignment vertical="center"/>
      <protection/>
    </xf>
    <xf numFmtId="195" fontId="28" fillId="0" borderId="8" xfId="20" applyNumberFormat="1" applyFont="1" applyFill="1" applyBorder="1" applyAlignment="1">
      <alignment horizontal="right" vertical="center"/>
      <protection/>
    </xf>
    <xf numFmtId="0" fontId="17" fillId="0" borderId="0" xfId="0" applyFont="1" applyFill="1" applyAlignment="1">
      <alignment vertical="center"/>
    </xf>
    <xf numFmtId="0" fontId="17" fillId="0" borderId="27" xfId="0" applyFont="1" applyFill="1" applyBorder="1" applyAlignment="1">
      <alignment vertical="center"/>
    </xf>
    <xf numFmtId="0" fontId="17" fillId="0" borderId="11" xfId="0" applyFont="1" applyFill="1" applyBorder="1" applyAlignment="1">
      <alignment vertical="center"/>
    </xf>
    <xf numFmtId="0" fontId="17" fillId="0" borderId="21" xfId="0" applyFont="1" applyFill="1" applyBorder="1" applyAlignment="1">
      <alignment vertical="center"/>
    </xf>
    <xf numFmtId="0" fontId="17" fillId="0" borderId="0" xfId="0" applyFont="1" applyFill="1" applyBorder="1" applyAlignment="1">
      <alignment vertical="center"/>
    </xf>
    <xf numFmtId="0" fontId="13" fillId="0" borderId="0" xfId="0" applyFont="1" applyAlignment="1">
      <alignment vertical="center"/>
    </xf>
    <xf numFmtId="38" fontId="9" fillId="2" borderId="6" xfId="16" applyFont="1" applyFill="1" applyBorder="1" applyAlignment="1">
      <alignment/>
    </xf>
    <xf numFmtId="179" fontId="9" fillId="2" borderId="6" xfId="16" applyNumberFormat="1" applyFont="1" applyFill="1" applyBorder="1" applyAlignment="1">
      <alignment/>
    </xf>
    <xf numFmtId="176" fontId="9" fillId="2" borderId="6" xfId="16" applyNumberFormat="1" applyFont="1" applyFill="1" applyBorder="1" applyAlignment="1">
      <alignment/>
    </xf>
    <xf numFmtId="183" fontId="9" fillId="2" borderId="7" xfId="16" applyNumberFormat="1" applyFont="1" applyFill="1" applyBorder="1" applyAlignment="1">
      <alignment/>
    </xf>
    <xf numFmtId="38" fontId="13" fillId="0" borderId="0" xfId="16" applyFont="1" applyAlignment="1">
      <alignment/>
    </xf>
    <xf numFmtId="38" fontId="11" fillId="0" borderId="9" xfId="16" applyFont="1" applyFill="1" applyBorder="1" applyAlignment="1">
      <alignment horizontal="distributed" vertical="center"/>
    </xf>
    <xf numFmtId="38" fontId="11" fillId="0" borderId="7" xfId="16" applyFont="1" applyFill="1" applyBorder="1" applyAlignment="1">
      <alignment horizontal="distributed" vertical="center"/>
    </xf>
    <xf numFmtId="0" fontId="9" fillId="0" borderId="38" xfId="0" applyFont="1" applyFill="1" applyBorder="1" applyAlignment="1">
      <alignment horizontal="center" vertical="center"/>
    </xf>
    <xf numFmtId="0" fontId="9" fillId="0" borderId="47" xfId="0" applyFont="1" applyFill="1" applyBorder="1" applyAlignment="1" applyProtection="1">
      <alignment horizontal="center" vertical="center" shrinkToFit="1"/>
      <protection locked="0"/>
    </xf>
    <xf numFmtId="0" fontId="9" fillId="0" borderId="7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11" fillId="0" borderId="44" xfId="0" applyFont="1" applyFill="1" applyBorder="1" applyAlignment="1">
      <alignment horizontal="center" vertical="center"/>
    </xf>
    <xf numFmtId="0" fontId="13" fillId="0" borderId="45" xfId="0" applyFont="1" applyFill="1" applyBorder="1" applyAlignment="1">
      <alignment vertical="center"/>
    </xf>
    <xf numFmtId="0" fontId="9" fillId="0" borderId="32"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77" xfId="0"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shrinkToFit="1"/>
      <protection locked="0"/>
    </xf>
    <xf numFmtId="38" fontId="9" fillId="0" borderId="5" xfId="16" applyFont="1" applyFill="1" applyBorder="1" applyAlignment="1">
      <alignment horizontal="center" vertical="center"/>
    </xf>
    <xf numFmtId="38" fontId="9" fillId="0" borderId="28" xfId="16" applyFont="1" applyFill="1" applyBorder="1" applyAlignment="1">
      <alignment horizontal="center" vertical="center"/>
    </xf>
    <xf numFmtId="0" fontId="11" fillId="0" borderId="9" xfId="0" applyFont="1" applyFill="1" applyBorder="1" applyAlignment="1">
      <alignment horizontal="center" vertical="center"/>
    </xf>
    <xf numFmtId="0" fontId="13" fillId="0" borderId="7" xfId="0" applyFont="1" applyFill="1" applyBorder="1" applyAlignment="1">
      <alignment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32" fillId="0" borderId="0" xfId="0" applyNumberFormat="1" applyFont="1" applyFill="1" applyBorder="1" applyAlignment="1">
      <alignment vertical="top"/>
    </xf>
    <xf numFmtId="0" fontId="32" fillId="0" borderId="0" xfId="0" applyNumberFormat="1" applyFont="1" applyFill="1" applyAlignment="1">
      <alignment vertical="top"/>
    </xf>
    <xf numFmtId="0" fontId="0" fillId="0" borderId="0" xfId="0" applyNumberFormat="1" applyFont="1" applyFill="1" applyAlignment="1">
      <alignment horizontal="right"/>
    </xf>
    <xf numFmtId="0" fontId="9" fillId="0" borderId="7" xfId="0" applyFont="1" applyFill="1" applyBorder="1" applyAlignment="1">
      <alignment horizontal="right"/>
    </xf>
    <xf numFmtId="192" fontId="0" fillId="0" borderId="0" xfId="0" applyNumberFormat="1" applyFill="1" applyBorder="1" applyAlignment="1">
      <alignment horizontal="right"/>
    </xf>
    <xf numFmtId="192" fontId="0" fillId="0" borderId="0" xfId="0" applyNumberFormat="1" applyFill="1" applyBorder="1" applyAlignment="1">
      <alignment/>
    </xf>
    <xf numFmtId="192" fontId="0" fillId="0" borderId="5" xfId="0" applyNumberFormat="1" applyFill="1" applyBorder="1" applyAlignment="1">
      <alignment/>
    </xf>
    <xf numFmtId="0" fontId="9" fillId="0" borderId="30" xfId="0" applyFont="1" applyFill="1" applyBorder="1" applyAlignment="1">
      <alignment horizontal="right"/>
    </xf>
    <xf numFmtId="0" fontId="10" fillId="0" borderId="0" xfId="0" applyNumberFormat="1" applyFont="1" applyFill="1" applyAlignment="1">
      <alignment/>
    </xf>
    <xf numFmtId="0" fontId="21" fillId="0" borderId="7" xfId="0" applyFont="1" applyFill="1" applyBorder="1" applyAlignment="1">
      <alignment/>
    </xf>
    <xf numFmtId="0" fontId="21" fillId="0" borderId="7" xfId="0" applyFont="1" applyFill="1" applyBorder="1" applyAlignment="1">
      <alignment wrapText="1" shrinkToFit="1"/>
    </xf>
    <xf numFmtId="0" fontId="21" fillId="0" borderId="7" xfId="0" applyFont="1" applyFill="1" applyBorder="1" applyAlignment="1">
      <alignment wrapText="1"/>
    </xf>
    <xf numFmtId="0" fontId="0" fillId="0" borderId="0" xfId="0" applyFill="1" applyBorder="1" applyAlignment="1">
      <alignment/>
    </xf>
    <xf numFmtId="0" fontId="13" fillId="0" borderId="0" xfId="0" applyNumberFormat="1" applyFont="1" applyFill="1" applyAlignment="1">
      <alignment horizontal="left" vertical="center"/>
    </xf>
    <xf numFmtId="0" fontId="33" fillId="0" borderId="0" xfId="20" applyNumberFormat="1" applyFont="1" applyFill="1" applyBorder="1" applyAlignment="1">
      <alignment vertical="center"/>
      <protection/>
    </xf>
    <xf numFmtId="0" fontId="13" fillId="0" borderId="0" xfId="0" applyFont="1" applyAlignment="1">
      <alignment vertical="center"/>
    </xf>
    <xf numFmtId="0" fontId="33" fillId="0" borderId="0" xfId="21" applyNumberFormat="1" applyFont="1" applyFill="1" applyAlignment="1">
      <alignment horizontal="left" vertical="center"/>
      <protection/>
    </xf>
    <xf numFmtId="0" fontId="2" fillId="0" borderId="62" xfId="16" applyNumberFormat="1" applyFont="1" applyFill="1" applyBorder="1" applyAlignment="1">
      <alignment horizontal="center" vertical="center"/>
    </xf>
    <xf numFmtId="0" fontId="2" fillId="0" borderId="28" xfId="16" applyNumberFormat="1" applyFont="1" applyFill="1" applyBorder="1" applyAlignment="1">
      <alignment horizontal="center" vertical="center"/>
    </xf>
    <xf numFmtId="38" fontId="2" fillId="0" borderId="76" xfId="16" applyFont="1" applyFill="1" applyBorder="1" applyAlignment="1">
      <alignment horizontal="center" vertical="center"/>
    </xf>
    <xf numFmtId="38" fontId="2" fillId="0" borderId="23" xfId="16" applyFont="1" applyFill="1" applyBorder="1" applyAlignment="1">
      <alignment horizontal="center" vertical="center"/>
    </xf>
    <xf numFmtId="38" fontId="2" fillId="0" borderId="47" xfId="16" applyFont="1" applyFill="1" applyBorder="1" applyAlignment="1">
      <alignment horizontal="center" vertical="center"/>
    </xf>
    <xf numFmtId="38" fontId="2" fillId="0" borderId="44" xfId="16" applyFont="1" applyFill="1" applyBorder="1" applyAlignment="1">
      <alignment horizontal="center" vertical="center"/>
    </xf>
    <xf numFmtId="38" fontId="2" fillId="0" borderId="12" xfId="16" applyFont="1" applyFill="1" applyBorder="1" applyAlignment="1">
      <alignment horizontal="center" vertical="center"/>
    </xf>
    <xf numFmtId="38" fontId="2" fillId="0" borderId="31" xfId="16" applyFont="1" applyFill="1" applyBorder="1" applyAlignment="1">
      <alignment horizontal="center" vertical="center"/>
    </xf>
    <xf numFmtId="38" fontId="2" fillId="0" borderId="66" xfId="16" applyFont="1" applyFill="1" applyBorder="1" applyAlignment="1">
      <alignment horizontal="center" vertical="center"/>
    </xf>
    <xf numFmtId="38" fontId="2" fillId="0" borderId="30" xfId="16" applyFont="1" applyFill="1" applyBorder="1" applyAlignment="1">
      <alignment horizontal="center" vertical="center"/>
    </xf>
    <xf numFmtId="38" fontId="9" fillId="0" borderId="62" xfId="16" applyFont="1"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11" fillId="0" borderId="9" xfId="0" applyFont="1" applyFill="1" applyBorder="1" applyAlignment="1">
      <alignment horizontal="distributed" vertical="center"/>
    </xf>
    <xf numFmtId="0" fontId="11" fillId="0" borderId="7" xfId="0" applyFont="1" applyFill="1" applyBorder="1" applyAlignment="1">
      <alignment horizontal="distributed" vertical="center"/>
    </xf>
    <xf numFmtId="0" fontId="11" fillId="0" borderId="7"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46" xfId="0" applyFont="1" applyFill="1" applyBorder="1" applyAlignment="1">
      <alignment horizontal="center" vertical="center"/>
    </xf>
    <xf numFmtId="0" fontId="36" fillId="0" borderId="0" xfId="20" applyNumberFormat="1" applyFont="1" applyFill="1" applyBorder="1" applyAlignment="1">
      <alignment vertical="center"/>
      <protection/>
    </xf>
    <xf numFmtId="0" fontId="0" fillId="0" borderId="0" xfId="0" applyAlignment="1">
      <alignment vertical="center"/>
    </xf>
    <xf numFmtId="49" fontId="28" fillId="0" borderId="0" xfId="20" applyNumberFormat="1" applyFont="1" applyFill="1" applyBorder="1" applyAlignment="1">
      <alignment horizontal="center" vertical="center" wrapText="1"/>
      <protection/>
    </xf>
    <xf numFmtId="0" fontId="0" fillId="0" borderId="0" xfId="0" applyFill="1" applyAlignment="1">
      <alignment horizontal="center" vertical="center" wrapText="1"/>
    </xf>
    <xf numFmtId="49" fontId="38" fillId="0" borderId="0" xfId="20" applyNumberFormat="1" applyFont="1" applyFill="1" applyBorder="1" applyAlignment="1">
      <alignment horizontal="distributed" vertical="center"/>
      <protection/>
    </xf>
    <xf numFmtId="49" fontId="28" fillId="0" borderId="0" xfId="20" applyNumberFormat="1" applyFont="1" applyFill="1" applyBorder="1" applyAlignment="1">
      <alignment horizontal="distributed" vertical="center"/>
      <protection/>
    </xf>
    <xf numFmtId="0" fontId="0" fillId="0" borderId="0" xfId="0" applyFill="1" applyAlignment="1">
      <alignment horizontal="distributed" vertical="center"/>
    </xf>
    <xf numFmtId="0" fontId="0" fillId="0" borderId="0" xfId="0" applyFill="1" applyAlignment="1">
      <alignment vertical="center"/>
    </xf>
    <xf numFmtId="49" fontId="39" fillId="0" borderId="0" xfId="20" applyNumberFormat="1" applyFont="1" applyFill="1" applyBorder="1" applyAlignment="1">
      <alignment horizontal="center" vertical="center"/>
      <protection/>
    </xf>
    <xf numFmtId="0" fontId="0" fillId="0" borderId="0" xfId="0" applyFill="1" applyBorder="1" applyAlignment="1">
      <alignment vertical="center"/>
    </xf>
    <xf numFmtId="184" fontId="9" fillId="0" borderId="77" xfId="0" applyNumberFormat="1" applyFont="1" applyBorder="1" applyAlignment="1">
      <alignment horizontal="center" vertical="center"/>
    </xf>
    <xf numFmtId="184" fontId="9" fillId="0" borderId="23" xfId="0" applyNumberFormat="1" applyFont="1" applyBorder="1" applyAlignment="1">
      <alignment horizontal="center" vertical="center"/>
    </xf>
    <xf numFmtId="184" fontId="9" fillId="0" borderId="46" xfId="0" applyNumberFormat="1" applyFont="1" applyBorder="1" applyAlignment="1">
      <alignment horizontal="center" vertical="center"/>
    </xf>
    <xf numFmtId="49" fontId="26" fillId="0" borderId="0" xfId="21" applyNumberFormat="1" applyFont="1" applyFill="1" applyAlignment="1">
      <alignment horizontal="center" vertical="center"/>
      <protection/>
    </xf>
    <xf numFmtId="49" fontId="28" fillId="0" borderId="62" xfId="21" applyNumberFormat="1" applyFont="1" applyFill="1" applyBorder="1" applyAlignment="1">
      <alignment horizontal="center" vertical="center" wrapText="1"/>
      <protection/>
    </xf>
    <xf numFmtId="49" fontId="28" fillId="0" borderId="5" xfId="21" applyNumberFormat="1" applyFont="1" applyFill="1" applyBorder="1" applyAlignment="1">
      <alignment horizontal="center" vertical="center" wrapText="1"/>
      <protection/>
    </xf>
    <xf numFmtId="49" fontId="28" fillId="0" borderId="28" xfId="21" applyNumberFormat="1" applyFont="1" applyFill="1" applyBorder="1" applyAlignment="1">
      <alignment horizontal="center" vertical="center" wrapText="1"/>
      <protection/>
    </xf>
    <xf numFmtId="0" fontId="28" fillId="0" borderId="38" xfId="21" applyFont="1" applyFill="1" applyBorder="1" applyAlignment="1">
      <alignment horizontal="center" vertical="center"/>
      <protection/>
    </xf>
    <xf numFmtId="0" fontId="28" fillId="0" borderId="35" xfId="21" applyFont="1" applyFill="1" applyBorder="1" applyAlignment="1">
      <alignment horizontal="center" vertical="center"/>
      <protection/>
    </xf>
    <xf numFmtId="0" fontId="28" fillId="0" borderId="33" xfId="21" applyFont="1" applyFill="1" applyBorder="1" applyAlignment="1">
      <alignment horizontal="center" vertical="center"/>
      <protection/>
    </xf>
    <xf numFmtId="49" fontId="28" fillId="0" borderId="62" xfId="21" applyNumberFormat="1" applyFont="1" applyFill="1" applyBorder="1" applyAlignment="1">
      <alignment horizontal="center" vertical="center"/>
      <protection/>
    </xf>
    <xf numFmtId="49" fontId="28" fillId="0" borderId="5" xfId="21" applyNumberFormat="1" applyFont="1" applyFill="1" applyBorder="1" applyAlignment="1">
      <alignment horizontal="center" vertical="center"/>
      <protection/>
    </xf>
    <xf numFmtId="49" fontId="28" fillId="0" borderId="28" xfId="21" applyNumberFormat="1" applyFont="1" applyFill="1" applyBorder="1" applyAlignment="1">
      <alignment horizontal="center" vertical="center"/>
      <protection/>
    </xf>
    <xf numFmtId="0" fontId="28" fillId="0" borderId="62" xfId="21" applyFont="1" applyFill="1" applyBorder="1" applyAlignment="1">
      <alignment horizontal="center" vertical="center"/>
      <protection/>
    </xf>
    <xf numFmtId="0" fontId="28" fillId="0" borderId="5" xfId="21" applyFont="1" applyFill="1" applyBorder="1" applyAlignment="1">
      <alignment horizontal="center" vertical="center"/>
      <protection/>
    </xf>
    <xf numFmtId="0" fontId="28" fillId="0" borderId="28" xfId="21" applyFont="1" applyFill="1" applyBorder="1" applyAlignment="1">
      <alignment horizontal="center" vertical="center"/>
      <protection/>
    </xf>
    <xf numFmtId="0" fontId="28" fillId="0" borderId="62" xfId="21" applyFont="1" applyFill="1" applyBorder="1" applyAlignment="1">
      <alignment horizontal="center" vertical="center" wrapText="1" shrinkToFit="1"/>
      <protection/>
    </xf>
    <xf numFmtId="0" fontId="28" fillId="0" borderId="5" xfId="21" applyFont="1" applyFill="1" applyBorder="1" applyAlignment="1">
      <alignment horizontal="center" vertical="center" wrapText="1" shrinkToFit="1"/>
      <protection/>
    </xf>
    <xf numFmtId="0" fontId="28" fillId="0" borderId="28" xfId="21" applyFont="1" applyFill="1" applyBorder="1" applyAlignment="1">
      <alignment horizontal="center" vertical="center" wrapText="1" shrinkToFit="1"/>
      <protection/>
    </xf>
    <xf numFmtId="0" fontId="28" fillId="0" borderId="62" xfId="21" applyFont="1" applyFill="1" applyBorder="1" applyAlignment="1">
      <alignment horizontal="center" vertical="center" wrapText="1"/>
      <protection/>
    </xf>
    <xf numFmtId="0" fontId="28" fillId="0" borderId="5" xfId="21" applyFont="1" applyFill="1" applyBorder="1" applyAlignment="1">
      <alignment horizontal="center" vertical="center" wrapText="1"/>
      <protection/>
    </xf>
    <xf numFmtId="0" fontId="28" fillId="0" borderId="28" xfId="21" applyFont="1" applyFill="1" applyBorder="1" applyAlignment="1">
      <alignment horizontal="center" vertical="center" wrapText="1"/>
      <protection/>
    </xf>
    <xf numFmtId="0" fontId="28" fillId="0" borderId="44" xfId="21" applyFont="1" applyFill="1" applyBorder="1" applyAlignment="1">
      <alignment horizontal="left" vertical="center" wrapText="1"/>
      <protection/>
    </xf>
    <xf numFmtId="0" fontId="28" fillId="0" borderId="9" xfId="21" applyFont="1" applyFill="1" applyBorder="1" applyAlignment="1">
      <alignment horizontal="left" vertical="center" wrapText="1"/>
      <protection/>
    </xf>
    <xf numFmtId="0" fontId="28" fillId="0" borderId="32" xfId="21" applyFont="1" applyFill="1" applyBorder="1" applyAlignment="1">
      <alignment horizontal="left" vertical="center" wrapText="1"/>
      <protection/>
    </xf>
    <xf numFmtId="0" fontId="10" fillId="0" borderId="0" xfId="0" applyFont="1" applyFill="1" applyAlignment="1">
      <alignment horizontal="center" vertical="center"/>
    </xf>
    <xf numFmtId="0" fontId="9" fillId="0" borderId="6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51" xfId="0" applyFont="1" applyFill="1" applyBorder="1" applyAlignment="1">
      <alignment horizontal="right" vertical="center" wrapText="1"/>
    </xf>
    <xf numFmtId="0" fontId="9" fillId="0" borderId="28" xfId="0" applyFont="1" applyFill="1" applyBorder="1" applyAlignment="1">
      <alignment horizontal="right" vertical="center" wrapText="1"/>
    </xf>
    <xf numFmtId="0" fontId="9" fillId="0" borderId="54"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1"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0" borderId="5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0" xfId="0" applyNumberFormat="1" applyFont="1" applyFill="1" applyAlignment="1">
      <alignment horizontal="center" vertical="center"/>
    </xf>
    <xf numFmtId="0" fontId="9" fillId="0" borderId="62"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62"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71" xfId="0" applyFont="1" applyFill="1" applyBorder="1" applyAlignment="1">
      <alignment horizontal="center" vertical="center"/>
    </xf>
    <xf numFmtId="0" fontId="10" fillId="0" borderId="0" xfId="0" applyFont="1" applyFill="1" applyAlignment="1">
      <alignment horizontal="center" vertical="center" wrapText="1"/>
    </xf>
    <xf numFmtId="0" fontId="9" fillId="0" borderId="72"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0" fillId="0" borderId="5" xfId="0" applyFill="1" applyBorder="1" applyAlignment="1">
      <alignment/>
    </xf>
    <xf numFmtId="0" fontId="0" fillId="0" borderId="28" xfId="0" applyFill="1" applyBorder="1" applyAlignment="1">
      <alignment/>
    </xf>
    <xf numFmtId="0" fontId="9" fillId="0" borderId="4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62" xfId="0" applyFont="1" applyFill="1" applyBorder="1" applyAlignment="1">
      <alignment horizontal="center" wrapText="1"/>
    </xf>
    <xf numFmtId="0" fontId="9" fillId="0" borderId="5" xfId="0" applyFont="1" applyFill="1" applyBorder="1" applyAlignment="1">
      <alignment horizontal="center" wrapText="1"/>
    </xf>
  </cellXfs>
  <cellStyles count="8">
    <cellStyle name="Normal" xfId="0"/>
    <cellStyle name="Percent" xfId="15"/>
    <cellStyle name="Comma [0]" xfId="16"/>
    <cellStyle name="Comma" xfId="17"/>
    <cellStyle name="Currency [0]" xfId="18"/>
    <cellStyle name="Currency" xfId="19"/>
    <cellStyle name="標準_JB16_１０ 労働力状態、産業（大分類）、年齢（５歳階級）" xfId="20"/>
    <cellStyle name="標準_Sheet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1"/>
  <sheetViews>
    <sheetView tabSelected="1" workbookViewId="0" topLeftCell="A1">
      <selection activeCell="A1" sqref="A1"/>
    </sheetView>
  </sheetViews>
  <sheetFormatPr defaultColWidth="9.00390625" defaultRowHeight="13.5"/>
  <cols>
    <col min="1" max="16384" width="9.00390625" style="673" customWidth="1"/>
  </cols>
  <sheetData>
    <row r="1" ht="13.5">
      <c r="A1" s="673" t="s">
        <v>161</v>
      </c>
    </row>
    <row r="3" ht="13.5">
      <c r="A3" s="674" t="s">
        <v>54</v>
      </c>
    </row>
    <row r="4" ht="13.5">
      <c r="A4" s="675" t="s">
        <v>162</v>
      </c>
    </row>
    <row r="5" ht="13.5">
      <c r="A5" s="676" t="s">
        <v>55</v>
      </c>
    </row>
    <row r="6" ht="13.5">
      <c r="A6" s="676" t="s">
        <v>56</v>
      </c>
    </row>
    <row r="7" ht="13.5">
      <c r="A7" s="676" t="s">
        <v>57</v>
      </c>
    </row>
    <row r="8" ht="13.5">
      <c r="A8" s="677" t="s">
        <v>58</v>
      </c>
    </row>
    <row r="9" ht="13.5">
      <c r="A9" s="677" t="s">
        <v>126</v>
      </c>
    </row>
    <row r="10" ht="13.5">
      <c r="A10" s="677" t="s">
        <v>59</v>
      </c>
    </row>
    <row r="11" ht="13.5">
      <c r="A11" s="678" t="s">
        <v>60</v>
      </c>
    </row>
    <row r="12" spans="1:17" ht="13.5">
      <c r="A12" s="757" t="s">
        <v>112</v>
      </c>
      <c r="B12" s="757"/>
      <c r="C12" s="757"/>
      <c r="D12" s="757"/>
      <c r="E12" s="757"/>
      <c r="F12" s="757"/>
      <c r="G12" s="757"/>
      <c r="H12" s="757"/>
      <c r="I12" s="757"/>
      <c r="J12" s="757"/>
      <c r="K12" s="757"/>
      <c r="L12" s="757"/>
      <c r="M12" s="757"/>
      <c r="N12" s="757"/>
      <c r="O12" s="758"/>
      <c r="P12" s="758"/>
      <c r="Q12" s="758"/>
    </row>
    <row r="13" ht="13.5">
      <c r="A13" s="678" t="s">
        <v>127</v>
      </c>
    </row>
    <row r="14" ht="13.5">
      <c r="A14" s="678" t="s">
        <v>128</v>
      </c>
    </row>
    <row r="15" spans="1:12" ht="13.5">
      <c r="A15" s="759" t="s">
        <v>63</v>
      </c>
      <c r="B15" s="759"/>
      <c r="C15" s="759"/>
      <c r="D15" s="759"/>
      <c r="E15" s="759"/>
      <c r="F15" s="759"/>
      <c r="G15" s="759"/>
      <c r="H15" s="759"/>
      <c r="I15" s="759"/>
      <c r="J15" s="759"/>
      <c r="K15" s="759"/>
      <c r="L15" s="759"/>
    </row>
    <row r="16" spans="1:9" ht="13.5">
      <c r="A16" s="756" t="s">
        <v>64</v>
      </c>
      <c r="B16" s="756"/>
      <c r="C16" s="756"/>
      <c r="D16" s="756"/>
      <c r="E16" s="756"/>
      <c r="F16" s="756"/>
      <c r="G16" s="756"/>
      <c r="H16" s="756"/>
      <c r="I16" s="756"/>
    </row>
    <row r="17" ht="13.5">
      <c r="A17" s="680" t="s">
        <v>65</v>
      </c>
    </row>
    <row r="18" ht="13.5">
      <c r="A18" s="680" t="s">
        <v>66</v>
      </c>
    </row>
    <row r="19" spans="1:21" ht="13.5">
      <c r="A19" s="756" t="s">
        <v>932</v>
      </c>
      <c r="B19" s="756"/>
      <c r="C19" s="756"/>
      <c r="D19" s="756"/>
      <c r="E19" s="756"/>
      <c r="F19" s="756"/>
      <c r="G19" s="756"/>
      <c r="H19" s="756"/>
      <c r="I19" s="756"/>
      <c r="J19" s="756"/>
      <c r="K19" s="756"/>
      <c r="L19" s="756"/>
      <c r="M19" s="756"/>
      <c r="N19" s="756"/>
      <c r="O19" s="756"/>
      <c r="P19" s="756"/>
      <c r="Q19" s="756"/>
      <c r="R19" s="756"/>
      <c r="S19" s="756"/>
      <c r="T19" s="756"/>
      <c r="U19" s="756"/>
    </row>
    <row r="20" spans="1:11" ht="13.5">
      <c r="A20" s="756" t="s">
        <v>67</v>
      </c>
      <c r="B20" s="756"/>
      <c r="C20" s="756"/>
      <c r="D20" s="756"/>
      <c r="E20" s="756"/>
      <c r="F20" s="756"/>
      <c r="G20" s="756"/>
      <c r="H20" s="756"/>
      <c r="I20" s="756"/>
      <c r="J20" s="756"/>
      <c r="K20" s="756"/>
    </row>
    <row r="21" spans="1:16" ht="13.5">
      <c r="A21" s="756" t="s">
        <v>68</v>
      </c>
      <c r="B21" s="756"/>
      <c r="C21" s="756"/>
      <c r="D21" s="756"/>
      <c r="E21" s="756"/>
      <c r="F21" s="756"/>
      <c r="G21" s="756"/>
      <c r="H21" s="756"/>
      <c r="I21" s="756"/>
      <c r="J21" s="756"/>
      <c r="K21" s="756"/>
      <c r="L21" s="756"/>
      <c r="M21" s="756"/>
      <c r="N21" s="756"/>
      <c r="O21" s="756"/>
      <c r="P21" s="756"/>
    </row>
    <row r="22" spans="1:10" ht="13.5">
      <c r="A22" s="756" t="s">
        <v>69</v>
      </c>
      <c r="B22" s="756"/>
      <c r="C22" s="756"/>
      <c r="D22" s="756"/>
      <c r="E22" s="756"/>
      <c r="F22" s="756"/>
      <c r="G22" s="756"/>
      <c r="H22" s="756"/>
      <c r="I22" s="756"/>
      <c r="J22" s="756"/>
    </row>
    <row r="23" spans="1:13" ht="13.5" customHeight="1">
      <c r="A23" s="679" t="s">
        <v>113</v>
      </c>
      <c r="B23" s="681"/>
      <c r="C23" s="681"/>
      <c r="D23" s="681"/>
      <c r="E23" s="681"/>
      <c r="F23" s="681"/>
      <c r="G23" s="681"/>
      <c r="H23" s="681"/>
      <c r="I23" s="681"/>
      <c r="J23" s="681"/>
      <c r="K23" s="681"/>
      <c r="L23" s="681"/>
      <c r="M23" s="681"/>
    </row>
    <row r="24" ht="13.5">
      <c r="A24" s="682" t="s">
        <v>545</v>
      </c>
    </row>
    <row r="25" ht="13.5">
      <c r="A25" s="678" t="s">
        <v>129</v>
      </c>
    </row>
    <row r="26" ht="13.5">
      <c r="A26" s="719" t="s">
        <v>130</v>
      </c>
    </row>
    <row r="27" ht="13.5">
      <c r="A27" s="724" t="s">
        <v>131</v>
      </c>
    </row>
    <row r="28" ht="13.5">
      <c r="A28" s="719" t="s">
        <v>132</v>
      </c>
    </row>
    <row r="29" ht="13.5">
      <c r="A29" s="674" t="s">
        <v>61</v>
      </c>
    </row>
    <row r="30" ht="13.5">
      <c r="A30" s="680" t="s">
        <v>62</v>
      </c>
    </row>
    <row r="31" ht="13.5">
      <c r="A31" s="680"/>
    </row>
  </sheetData>
  <mergeCells count="7">
    <mergeCell ref="A22:J22"/>
    <mergeCell ref="A12:Q12"/>
    <mergeCell ref="A15:L15"/>
    <mergeCell ref="A16:I16"/>
    <mergeCell ref="A20:K20"/>
    <mergeCell ref="A21:P21"/>
    <mergeCell ref="A19:U19"/>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S63"/>
  <sheetViews>
    <sheetView workbookViewId="0" topLeftCell="A1">
      <selection activeCell="A1" sqref="A1"/>
    </sheetView>
  </sheetViews>
  <sheetFormatPr defaultColWidth="9.00390625" defaultRowHeight="13.5"/>
  <cols>
    <col min="1" max="1" width="2.625" style="246" customWidth="1"/>
    <col min="2" max="2" width="2.875" style="246" customWidth="1"/>
    <col min="3" max="3" width="8.625" style="246" customWidth="1"/>
    <col min="4" max="5" width="6.625" style="246" customWidth="1"/>
    <col min="6" max="9" width="6.25390625" style="246" customWidth="1"/>
    <col min="10" max="13" width="4.625" style="246" customWidth="1"/>
    <col min="14" max="15" width="9.125" style="246" customWidth="1"/>
    <col min="16" max="16" width="8.625" style="246" customWidth="1"/>
    <col min="17" max="16384" width="9.00390625" style="246" customWidth="1"/>
  </cols>
  <sheetData>
    <row r="2" ht="14.25">
      <c r="B2" s="203" t="s">
        <v>440</v>
      </c>
    </row>
    <row r="3" spans="3:16" ht="12">
      <c r="C3" s="246" t="s">
        <v>441</v>
      </c>
      <c r="G3" s="247"/>
      <c r="P3" s="248" t="s">
        <v>442</v>
      </c>
    </row>
    <row r="4" spans="2:16" ht="27" customHeight="1">
      <c r="B4" s="741" t="s">
        <v>443</v>
      </c>
      <c r="C4" s="742"/>
      <c r="D4" s="778" t="s">
        <v>444</v>
      </c>
      <c r="E4" s="776" t="s">
        <v>445</v>
      </c>
      <c r="F4" s="780" t="s">
        <v>446</v>
      </c>
      <c r="G4" s="776" t="s">
        <v>447</v>
      </c>
      <c r="H4" s="776" t="s">
        <v>448</v>
      </c>
      <c r="I4" s="776" t="s">
        <v>449</v>
      </c>
      <c r="J4" s="786" t="s">
        <v>450</v>
      </c>
      <c r="K4" s="787"/>
      <c r="L4" s="787"/>
      <c r="M4" s="788"/>
      <c r="N4" s="249" t="s">
        <v>451</v>
      </c>
      <c r="O4" s="249" t="s">
        <v>452</v>
      </c>
      <c r="P4" s="782" t="s">
        <v>453</v>
      </c>
    </row>
    <row r="5" spans="2:16" ht="15" customHeight="1">
      <c r="B5" s="733"/>
      <c r="C5" s="734"/>
      <c r="D5" s="779"/>
      <c r="E5" s="777"/>
      <c r="F5" s="781"/>
      <c r="G5" s="777"/>
      <c r="H5" s="777"/>
      <c r="I5" s="777"/>
      <c r="J5" s="250" t="s">
        <v>454</v>
      </c>
      <c r="K5" s="250" t="s">
        <v>455</v>
      </c>
      <c r="L5" s="250" t="s">
        <v>456</v>
      </c>
      <c r="M5" s="250" t="s">
        <v>457</v>
      </c>
      <c r="N5" s="251" t="s">
        <v>458</v>
      </c>
      <c r="O5" s="251" t="s">
        <v>459</v>
      </c>
      <c r="P5" s="783"/>
    </row>
    <row r="6" spans="2:18" ht="15" customHeight="1">
      <c r="B6" s="784" t="s">
        <v>460</v>
      </c>
      <c r="C6" s="785"/>
      <c r="D6" s="252">
        <v>10917</v>
      </c>
      <c r="E6" s="252">
        <v>12063</v>
      </c>
      <c r="F6" s="252">
        <v>32</v>
      </c>
      <c r="G6" s="252">
        <v>362</v>
      </c>
      <c r="H6" s="252">
        <v>6950</v>
      </c>
      <c r="I6" s="252">
        <v>2212</v>
      </c>
      <c r="J6" s="253">
        <v>8.8</v>
      </c>
      <c r="K6" s="253">
        <v>9.7</v>
      </c>
      <c r="L6" s="253">
        <v>5.6</v>
      </c>
      <c r="M6" s="254">
        <v>1.78</v>
      </c>
      <c r="N6" s="253">
        <v>2.9</v>
      </c>
      <c r="O6" s="253">
        <v>32.1</v>
      </c>
      <c r="P6" s="255">
        <v>1.58</v>
      </c>
      <c r="Q6" s="256"/>
      <c r="R6" s="256"/>
    </row>
    <row r="7" spans="2:19" ht="19.5" customHeight="1">
      <c r="B7" s="739" t="s">
        <v>461</v>
      </c>
      <c r="C7" s="775"/>
      <c r="D7" s="257">
        <v>10489</v>
      </c>
      <c r="E7" s="257">
        <v>12016</v>
      </c>
      <c r="F7" s="257">
        <v>33</v>
      </c>
      <c r="G7" s="257">
        <v>346</v>
      </c>
      <c r="H7" s="257">
        <v>6476</v>
      </c>
      <c r="I7" s="257">
        <v>2187</v>
      </c>
      <c r="J7" s="258">
        <v>8.487138614902861</v>
      </c>
      <c r="K7" s="258">
        <v>9.72270546254865</v>
      </c>
      <c r="L7" s="258">
        <v>5.240033336839635</v>
      </c>
      <c r="M7" s="259">
        <v>1.769603599084046</v>
      </c>
      <c r="N7" s="258">
        <v>3.1461531127848223</v>
      </c>
      <c r="O7" s="258">
        <v>31.933548684817723</v>
      </c>
      <c r="P7" s="260">
        <v>1.54</v>
      </c>
      <c r="Q7" s="261"/>
      <c r="R7" s="262"/>
      <c r="S7" s="261"/>
    </row>
    <row r="8" spans="2:19" ht="12.75" customHeight="1">
      <c r="B8" s="739" t="s">
        <v>462</v>
      </c>
      <c r="C8" s="775"/>
      <c r="D8" s="257">
        <v>8072</v>
      </c>
      <c r="E8" s="257">
        <v>8278</v>
      </c>
      <c r="F8" s="257">
        <v>23</v>
      </c>
      <c r="G8" s="257">
        <v>289</v>
      </c>
      <c r="H8" s="257">
        <v>4906</v>
      </c>
      <c r="I8" s="257">
        <v>1680</v>
      </c>
      <c r="J8" s="258">
        <v>8.969028407108556</v>
      </c>
      <c r="K8" s="258">
        <v>9.197920856546656</v>
      </c>
      <c r="L8" s="258">
        <v>5.451195907491894</v>
      </c>
      <c r="M8" s="259">
        <v>1.8666957041553978</v>
      </c>
      <c r="N8" s="258">
        <v>2.8493557978196233</v>
      </c>
      <c r="O8" s="258">
        <v>34.565243391938765</v>
      </c>
      <c r="P8" s="260" t="s">
        <v>463</v>
      </c>
      <c r="Q8" s="261"/>
      <c r="R8" s="262"/>
      <c r="S8" s="261"/>
    </row>
    <row r="9" spans="2:19" ht="15" customHeight="1">
      <c r="B9" s="739" t="s">
        <v>464</v>
      </c>
      <c r="C9" s="775"/>
      <c r="D9" s="257">
        <v>2417</v>
      </c>
      <c r="E9" s="257">
        <v>3738</v>
      </c>
      <c r="F9" s="257">
        <v>10</v>
      </c>
      <c r="G9" s="257">
        <v>57</v>
      </c>
      <c r="H9" s="257">
        <v>1570</v>
      </c>
      <c r="I9" s="257">
        <v>507</v>
      </c>
      <c r="J9" s="258">
        <v>7.195936692429529</v>
      </c>
      <c r="K9" s="258">
        <v>11.128842100248896</v>
      </c>
      <c r="L9" s="258">
        <v>4.674232770837551</v>
      </c>
      <c r="M9" s="259">
        <v>1.509449690964738</v>
      </c>
      <c r="N9" s="258">
        <v>4.137360364087712</v>
      </c>
      <c r="O9" s="258">
        <v>23.039611964430073</v>
      </c>
      <c r="P9" s="260" t="s">
        <v>463</v>
      </c>
      <c r="R9" s="262"/>
      <c r="S9" s="261"/>
    </row>
    <row r="10" spans="2:18" ht="13.5" customHeight="1">
      <c r="B10" s="773" t="s">
        <v>173</v>
      </c>
      <c r="C10" s="774"/>
      <c r="D10" s="257">
        <v>5079</v>
      </c>
      <c r="E10" s="257">
        <v>5204</v>
      </c>
      <c r="F10" s="257">
        <v>13</v>
      </c>
      <c r="G10" s="257">
        <v>166</v>
      </c>
      <c r="H10" s="257">
        <v>3225</v>
      </c>
      <c r="I10" s="257">
        <v>949</v>
      </c>
      <c r="J10" s="258">
        <v>8.745211140286687</v>
      </c>
      <c r="K10" s="258">
        <v>8.960440790323275</v>
      </c>
      <c r="L10" s="258">
        <v>5.552924970943997</v>
      </c>
      <c r="M10" s="259">
        <v>1.6340235030777839</v>
      </c>
      <c r="N10" s="258">
        <v>2.5595589683008466</v>
      </c>
      <c r="O10" s="258">
        <v>31.649189704480456</v>
      </c>
      <c r="P10" s="260">
        <v>1.49</v>
      </c>
      <c r="R10" s="262"/>
    </row>
    <row r="11" spans="2:18" ht="13.5" customHeight="1">
      <c r="B11" s="773" t="s">
        <v>174</v>
      </c>
      <c r="C11" s="774"/>
      <c r="D11" s="257">
        <v>792</v>
      </c>
      <c r="E11" s="257">
        <v>1041</v>
      </c>
      <c r="F11" s="257">
        <v>4</v>
      </c>
      <c r="G11" s="257">
        <v>28</v>
      </c>
      <c r="H11" s="257">
        <v>459</v>
      </c>
      <c r="I11" s="257">
        <v>202</v>
      </c>
      <c r="J11" s="258">
        <v>8.443406786708032</v>
      </c>
      <c r="K11" s="258">
        <v>11.097962708286692</v>
      </c>
      <c r="L11" s="258">
        <v>4.893338024114882</v>
      </c>
      <c r="M11" s="259">
        <v>2.153495165296745</v>
      </c>
      <c r="N11" s="258">
        <v>5.050505050505051</v>
      </c>
      <c r="O11" s="258">
        <v>34.146341463414636</v>
      </c>
      <c r="P11" s="260">
        <v>1.83</v>
      </c>
      <c r="R11" s="262"/>
    </row>
    <row r="12" spans="2:18" ht="13.5" customHeight="1">
      <c r="B12" s="773" t="s">
        <v>175</v>
      </c>
      <c r="C12" s="774"/>
      <c r="D12" s="257">
        <v>1997</v>
      </c>
      <c r="E12" s="257">
        <v>2381</v>
      </c>
      <c r="F12" s="257">
        <v>6</v>
      </c>
      <c r="G12" s="257">
        <v>75</v>
      </c>
      <c r="H12" s="257">
        <v>1251</v>
      </c>
      <c r="I12" s="257">
        <v>486</v>
      </c>
      <c r="J12" s="258">
        <v>8.18586882114471</v>
      </c>
      <c r="K12" s="258">
        <v>9.759916706632726</v>
      </c>
      <c r="L12" s="258">
        <v>5.127952876941428</v>
      </c>
      <c r="M12" s="259">
        <v>1.9921543550707708</v>
      </c>
      <c r="N12" s="258">
        <v>3.0045067601402105</v>
      </c>
      <c r="O12" s="258">
        <v>36.196911196911195</v>
      </c>
      <c r="P12" s="260">
        <v>1.61</v>
      </c>
      <c r="R12" s="262"/>
    </row>
    <row r="13" spans="2:18" ht="13.5" customHeight="1">
      <c r="B13" s="773" t="s">
        <v>176</v>
      </c>
      <c r="C13" s="774"/>
      <c r="D13" s="257">
        <v>2621</v>
      </c>
      <c r="E13" s="257">
        <v>3390</v>
      </c>
      <c r="F13" s="257">
        <v>10</v>
      </c>
      <c r="G13" s="257">
        <v>77</v>
      </c>
      <c r="H13" s="257">
        <v>1541</v>
      </c>
      <c r="I13" s="257">
        <v>550</v>
      </c>
      <c r="J13" s="258">
        <v>8.259358347750185</v>
      </c>
      <c r="K13" s="258">
        <v>10.682649675266358</v>
      </c>
      <c r="L13" s="258">
        <v>4.856036327311344</v>
      </c>
      <c r="M13" s="259">
        <v>1.733173251149409</v>
      </c>
      <c r="N13" s="258">
        <v>3.8153376573826785</v>
      </c>
      <c r="O13" s="258">
        <v>28.53965900667161</v>
      </c>
      <c r="P13" s="260">
        <v>1.63</v>
      </c>
      <c r="R13" s="262"/>
    </row>
    <row r="14" spans="2:18" ht="12" customHeight="1">
      <c r="B14" s="263"/>
      <c r="C14" s="135" t="s">
        <v>177</v>
      </c>
      <c r="D14" s="252">
        <v>2355</v>
      </c>
      <c r="E14" s="252">
        <v>2101</v>
      </c>
      <c r="F14" s="252">
        <v>9</v>
      </c>
      <c r="G14" s="252">
        <v>87</v>
      </c>
      <c r="H14" s="252">
        <v>1477</v>
      </c>
      <c r="I14" s="252">
        <v>439</v>
      </c>
      <c r="J14" s="253">
        <v>9.2064832406821</v>
      </c>
      <c r="K14" s="253">
        <v>8.213512224489635</v>
      </c>
      <c r="L14" s="253">
        <v>5.774087365812086</v>
      </c>
      <c r="M14" s="254">
        <v>1.7161979374350071</v>
      </c>
      <c r="N14" s="253">
        <v>3.821656050955414</v>
      </c>
      <c r="O14" s="253">
        <v>35.62653562653563</v>
      </c>
      <c r="P14" s="255">
        <v>1.38</v>
      </c>
      <c r="R14" s="262"/>
    </row>
    <row r="15" spans="2:18" ht="12" customHeight="1">
      <c r="B15" s="263"/>
      <c r="C15" s="135" t="s">
        <v>178</v>
      </c>
      <c r="D15" s="252">
        <v>809</v>
      </c>
      <c r="E15" s="252">
        <v>884</v>
      </c>
      <c r="F15" s="252">
        <v>2</v>
      </c>
      <c r="G15" s="252">
        <v>33</v>
      </c>
      <c r="H15" s="252">
        <v>518</v>
      </c>
      <c r="I15" s="252">
        <v>200</v>
      </c>
      <c r="J15" s="253">
        <v>8.543939505951187</v>
      </c>
      <c r="K15" s="253">
        <v>9.336022896490542</v>
      </c>
      <c r="L15" s="253">
        <v>5.470655950658486</v>
      </c>
      <c r="M15" s="254">
        <v>2.112222374771616</v>
      </c>
      <c r="N15" s="253">
        <v>2.472187886279357</v>
      </c>
      <c r="O15" s="253">
        <v>39.19239904988123</v>
      </c>
      <c r="P15" s="255">
        <v>1.49</v>
      </c>
      <c r="Q15" s="256"/>
      <c r="R15" s="262"/>
    </row>
    <row r="16" spans="2:18" ht="12" customHeight="1">
      <c r="B16" s="263"/>
      <c r="C16" s="135" t="s">
        <v>179</v>
      </c>
      <c r="D16" s="252">
        <v>882</v>
      </c>
      <c r="E16" s="252">
        <v>1018</v>
      </c>
      <c r="F16" s="252">
        <v>2</v>
      </c>
      <c r="G16" s="252">
        <v>34</v>
      </c>
      <c r="H16" s="252">
        <v>491</v>
      </c>
      <c r="I16" s="252">
        <v>203</v>
      </c>
      <c r="J16" s="253">
        <v>8.824588786168809</v>
      </c>
      <c r="K16" s="253">
        <v>10.185296354104135</v>
      </c>
      <c r="L16" s="253">
        <v>4.912554528354744</v>
      </c>
      <c r="M16" s="254">
        <v>2.031056149197583</v>
      </c>
      <c r="N16" s="253">
        <v>2.2675736961451247</v>
      </c>
      <c r="O16" s="253">
        <v>37.11790393013101</v>
      </c>
      <c r="P16" s="255">
        <v>1.58</v>
      </c>
      <c r="Q16" s="256"/>
      <c r="R16" s="262"/>
    </row>
    <row r="17" spans="2:18" ht="12" customHeight="1">
      <c r="B17" s="263"/>
      <c r="C17" s="135" t="s">
        <v>180</v>
      </c>
      <c r="D17" s="252">
        <v>896</v>
      </c>
      <c r="E17" s="252">
        <v>1025</v>
      </c>
      <c r="F17" s="252">
        <v>3</v>
      </c>
      <c r="G17" s="252">
        <v>25</v>
      </c>
      <c r="H17" s="252">
        <v>520</v>
      </c>
      <c r="I17" s="252">
        <v>192</v>
      </c>
      <c r="J17" s="253">
        <v>8.895860843319666</v>
      </c>
      <c r="K17" s="253">
        <v>10.176626522770823</v>
      </c>
      <c r="L17" s="253">
        <v>5.1627763822837345</v>
      </c>
      <c r="M17" s="254">
        <v>1.9062558949970712</v>
      </c>
      <c r="N17" s="253">
        <v>3.3482142857142856</v>
      </c>
      <c r="O17" s="253">
        <v>27.14440825190011</v>
      </c>
      <c r="P17" s="255">
        <v>1.64</v>
      </c>
      <c r="Q17" s="256"/>
      <c r="R17" s="262"/>
    </row>
    <row r="18" spans="2:18" ht="12" customHeight="1">
      <c r="B18" s="263"/>
      <c r="C18" s="135" t="s">
        <v>181</v>
      </c>
      <c r="D18" s="252">
        <v>410</v>
      </c>
      <c r="E18" s="252">
        <v>391</v>
      </c>
      <c r="F18" s="252">
        <v>1</v>
      </c>
      <c r="G18" s="252">
        <v>19</v>
      </c>
      <c r="H18" s="252">
        <v>212</v>
      </c>
      <c r="I18" s="252">
        <v>100</v>
      </c>
      <c r="J18" s="253">
        <v>9.786370688626327</v>
      </c>
      <c r="K18" s="253">
        <v>9.332855949397302</v>
      </c>
      <c r="L18" s="253">
        <v>5.0602697219238575</v>
      </c>
      <c r="M18" s="254">
        <v>2.3869196801527632</v>
      </c>
      <c r="N18" s="253">
        <v>2.4390243902439024</v>
      </c>
      <c r="O18" s="253">
        <v>44.28904428904429</v>
      </c>
      <c r="P18" s="255">
        <v>1.76</v>
      </c>
      <c r="Q18" s="256"/>
      <c r="R18" s="262"/>
    </row>
    <row r="19" spans="2:18" ht="12" customHeight="1">
      <c r="B19" s="263"/>
      <c r="C19" s="135" t="s">
        <v>182</v>
      </c>
      <c r="D19" s="252">
        <v>406</v>
      </c>
      <c r="E19" s="252">
        <v>372</v>
      </c>
      <c r="F19" s="252">
        <v>2</v>
      </c>
      <c r="G19" s="252">
        <v>10</v>
      </c>
      <c r="H19" s="252">
        <v>236</v>
      </c>
      <c r="I19" s="252">
        <v>78</v>
      </c>
      <c r="J19" s="253">
        <v>9.358720206537274</v>
      </c>
      <c r="K19" s="253">
        <v>8.574985016827256</v>
      </c>
      <c r="L19" s="253">
        <v>5.440044257987183</v>
      </c>
      <c r="M19" s="254">
        <v>1.7979807293347472</v>
      </c>
      <c r="N19" s="253">
        <v>4.926108374384237</v>
      </c>
      <c r="O19" s="253">
        <v>24.03846153846154</v>
      </c>
      <c r="P19" s="255">
        <v>1.73</v>
      </c>
      <c r="Q19" s="256"/>
      <c r="R19" s="262"/>
    </row>
    <row r="20" spans="2:18" ht="12" customHeight="1">
      <c r="B20" s="263"/>
      <c r="C20" s="135" t="s">
        <v>183</v>
      </c>
      <c r="D20" s="252">
        <v>224</v>
      </c>
      <c r="E20" s="252">
        <v>351</v>
      </c>
      <c r="F20" s="264">
        <v>0</v>
      </c>
      <c r="G20" s="252">
        <v>14</v>
      </c>
      <c r="H20" s="252">
        <v>190</v>
      </c>
      <c r="I20" s="252">
        <v>49</v>
      </c>
      <c r="J20" s="253">
        <v>6.111535523300229</v>
      </c>
      <c r="K20" s="253">
        <v>9.576557895885628</v>
      </c>
      <c r="L20" s="253">
        <v>5.183891738513587</v>
      </c>
      <c r="M20" s="254">
        <v>1.3368983957219251</v>
      </c>
      <c r="N20" s="264">
        <v>0</v>
      </c>
      <c r="O20" s="253">
        <v>58.8235294117647</v>
      </c>
      <c r="P20" s="255">
        <v>1.22</v>
      </c>
      <c r="Q20" s="256"/>
      <c r="R20" s="262"/>
    </row>
    <row r="21" spans="2:18" ht="12" customHeight="1">
      <c r="B21" s="263"/>
      <c r="C21" s="135" t="s">
        <v>184</v>
      </c>
      <c r="D21" s="252">
        <v>210</v>
      </c>
      <c r="E21" s="252">
        <v>348</v>
      </c>
      <c r="F21" s="252">
        <v>1</v>
      </c>
      <c r="G21" s="252">
        <v>6</v>
      </c>
      <c r="H21" s="252">
        <v>137</v>
      </c>
      <c r="I21" s="252">
        <v>31</v>
      </c>
      <c r="J21" s="253">
        <v>7.219223761559352</v>
      </c>
      <c r="K21" s="253">
        <v>11.96328509058407</v>
      </c>
      <c r="L21" s="253">
        <v>4.709684073017291</v>
      </c>
      <c r="M21" s="254">
        <v>1.06569493623019</v>
      </c>
      <c r="N21" s="253">
        <v>4.761904761904763</v>
      </c>
      <c r="O21" s="253">
        <v>27.777777777777775</v>
      </c>
      <c r="P21" s="255">
        <v>1.6</v>
      </c>
      <c r="Q21" s="256"/>
      <c r="R21" s="262"/>
    </row>
    <row r="22" spans="2:18" ht="12" customHeight="1">
      <c r="B22" s="263"/>
      <c r="C22" s="135" t="s">
        <v>185</v>
      </c>
      <c r="D22" s="252">
        <v>267</v>
      </c>
      <c r="E22" s="252">
        <v>314</v>
      </c>
      <c r="F22" s="252">
        <v>1</v>
      </c>
      <c r="G22" s="252">
        <v>12</v>
      </c>
      <c r="H22" s="252">
        <v>144</v>
      </c>
      <c r="I22" s="252">
        <v>62</v>
      </c>
      <c r="J22" s="253">
        <v>8.474845262656721</v>
      </c>
      <c r="K22" s="253">
        <v>9.966671956832249</v>
      </c>
      <c r="L22" s="253">
        <v>4.570703063005872</v>
      </c>
      <c r="M22" s="254">
        <v>1.9679415965719729</v>
      </c>
      <c r="N22" s="253">
        <v>3.745318352059925</v>
      </c>
      <c r="O22" s="253">
        <v>43.01075268817205</v>
      </c>
      <c r="P22" s="255">
        <v>1.79</v>
      </c>
      <c r="Q22" s="256"/>
      <c r="R22" s="262"/>
    </row>
    <row r="23" spans="2:18" ht="12" customHeight="1">
      <c r="B23" s="263"/>
      <c r="C23" s="135" t="s">
        <v>186</v>
      </c>
      <c r="D23" s="252">
        <v>659</v>
      </c>
      <c r="E23" s="252">
        <v>484</v>
      </c>
      <c r="F23" s="252">
        <v>1</v>
      </c>
      <c r="G23" s="252">
        <v>20</v>
      </c>
      <c r="H23" s="252">
        <v>399</v>
      </c>
      <c r="I23" s="252">
        <v>128</v>
      </c>
      <c r="J23" s="253">
        <v>10.374031861973426</v>
      </c>
      <c r="K23" s="253">
        <v>7.619167558717964</v>
      </c>
      <c r="L23" s="253">
        <v>6.281090611422455</v>
      </c>
      <c r="M23" s="254">
        <v>2.0149864618097095</v>
      </c>
      <c r="N23" s="253">
        <v>1.5174506828528074</v>
      </c>
      <c r="O23" s="253">
        <v>29.455081001472752</v>
      </c>
      <c r="P23" s="255">
        <v>1.6</v>
      </c>
      <c r="Q23" s="256"/>
      <c r="R23" s="262"/>
    </row>
    <row r="24" spans="2:18" ht="12" customHeight="1">
      <c r="B24" s="263"/>
      <c r="C24" s="135" t="s">
        <v>187</v>
      </c>
      <c r="D24" s="252">
        <v>486</v>
      </c>
      <c r="E24" s="252">
        <v>379</v>
      </c>
      <c r="F24" s="264">
        <v>0</v>
      </c>
      <c r="G24" s="252">
        <v>11</v>
      </c>
      <c r="H24" s="252">
        <v>286</v>
      </c>
      <c r="I24" s="252">
        <v>84</v>
      </c>
      <c r="J24" s="253">
        <v>10.689306294813708</v>
      </c>
      <c r="K24" s="253">
        <v>8.335899353362953</v>
      </c>
      <c r="L24" s="253">
        <v>6.2904148154665025</v>
      </c>
      <c r="M24" s="254">
        <v>1.8475344213258258</v>
      </c>
      <c r="N24" s="264">
        <v>0</v>
      </c>
      <c r="O24" s="253">
        <v>22.132796780684103</v>
      </c>
      <c r="P24" s="255">
        <v>1.82</v>
      </c>
      <c r="Q24" s="256"/>
      <c r="R24" s="262"/>
    </row>
    <row r="25" spans="2:18" ht="12" customHeight="1">
      <c r="B25" s="263"/>
      <c r="C25" s="135" t="s">
        <v>188</v>
      </c>
      <c r="D25" s="252">
        <v>155</v>
      </c>
      <c r="E25" s="252">
        <v>258</v>
      </c>
      <c r="F25" s="264">
        <v>0</v>
      </c>
      <c r="G25" s="252">
        <v>6</v>
      </c>
      <c r="H25" s="252">
        <v>116</v>
      </c>
      <c r="I25" s="252">
        <v>35</v>
      </c>
      <c r="J25" s="253">
        <v>7.188572488637417</v>
      </c>
      <c r="K25" s="253">
        <v>11.96549485205454</v>
      </c>
      <c r="L25" s="253">
        <v>5.379834894722197</v>
      </c>
      <c r="M25" s="254">
        <v>1.6232260458213523</v>
      </c>
      <c r="N25" s="264">
        <v>0</v>
      </c>
      <c r="O25" s="253">
        <v>37.267080745341616</v>
      </c>
      <c r="P25" s="255">
        <v>1.73</v>
      </c>
      <c r="Q25" s="256"/>
      <c r="R25" s="262"/>
    </row>
    <row r="26" spans="2:18" ht="12" customHeight="1">
      <c r="B26" s="263"/>
      <c r="C26" s="135" t="s">
        <v>189</v>
      </c>
      <c r="D26" s="252">
        <v>313</v>
      </c>
      <c r="E26" s="252">
        <v>353</v>
      </c>
      <c r="F26" s="252">
        <v>1</v>
      </c>
      <c r="G26" s="252">
        <v>12</v>
      </c>
      <c r="H26" s="252">
        <v>180</v>
      </c>
      <c r="I26" s="252">
        <v>79</v>
      </c>
      <c r="J26" s="253">
        <v>8.753530777190479</v>
      </c>
      <c r="K26" s="253">
        <v>9.872192857342618</v>
      </c>
      <c r="L26" s="253">
        <v>5.033979360684621</v>
      </c>
      <c r="M26" s="254">
        <v>2.209357608300473</v>
      </c>
      <c r="N26" s="253">
        <v>3.1948881789137378</v>
      </c>
      <c r="O26" s="253">
        <v>36.92307692307693</v>
      </c>
      <c r="P26" s="255">
        <v>1.71</v>
      </c>
      <c r="Q26" s="256"/>
      <c r="R26" s="262"/>
    </row>
    <row r="27" spans="2:18" ht="12" customHeight="1">
      <c r="B27" s="263"/>
      <c r="C27" s="135" t="s">
        <v>190</v>
      </c>
      <c r="D27" s="252">
        <v>98</v>
      </c>
      <c r="E27" s="252">
        <v>140</v>
      </c>
      <c r="F27" s="264">
        <v>0</v>
      </c>
      <c r="G27" s="252">
        <v>3</v>
      </c>
      <c r="H27" s="252">
        <v>65</v>
      </c>
      <c r="I27" s="252">
        <v>15</v>
      </c>
      <c r="J27" s="253">
        <v>6.3418106516534</v>
      </c>
      <c r="K27" s="253">
        <v>9.059729502362002</v>
      </c>
      <c r="L27" s="253">
        <v>4.2063029832395005</v>
      </c>
      <c r="M27" s="254">
        <v>0.9706853038245</v>
      </c>
      <c r="N27" s="264">
        <v>0</v>
      </c>
      <c r="O27" s="253">
        <v>29.7029702970297</v>
      </c>
      <c r="P27" s="255">
        <v>1.37</v>
      </c>
      <c r="Q27" s="256"/>
      <c r="R27" s="262"/>
    </row>
    <row r="28" spans="2:18" ht="12" customHeight="1">
      <c r="B28" s="263"/>
      <c r="C28" s="135" t="s">
        <v>191</v>
      </c>
      <c r="D28" s="252">
        <v>91</v>
      </c>
      <c r="E28" s="252">
        <v>108</v>
      </c>
      <c r="F28" s="264">
        <v>0</v>
      </c>
      <c r="G28" s="252">
        <v>2</v>
      </c>
      <c r="H28" s="252">
        <v>53</v>
      </c>
      <c r="I28" s="252">
        <v>17</v>
      </c>
      <c r="J28" s="253">
        <v>7.157464212678937</v>
      </c>
      <c r="K28" s="253">
        <v>8.494572911750826</v>
      </c>
      <c r="L28" s="253">
        <v>4.168633002988831</v>
      </c>
      <c r="M28" s="254">
        <v>1.3371086990718892</v>
      </c>
      <c r="N28" s="264">
        <v>0</v>
      </c>
      <c r="O28" s="253">
        <v>21.505376344086024</v>
      </c>
      <c r="P28" s="255">
        <v>1.49</v>
      </c>
      <c r="Q28" s="256"/>
      <c r="R28" s="262"/>
    </row>
    <row r="29" spans="2:18" ht="12" customHeight="1">
      <c r="B29" s="263"/>
      <c r="C29" s="135" t="s">
        <v>192</v>
      </c>
      <c r="D29" s="252">
        <v>151</v>
      </c>
      <c r="E29" s="252">
        <v>229</v>
      </c>
      <c r="F29" s="264">
        <v>0</v>
      </c>
      <c r="G29" s="252">
        <v>2</v>
      </c>
      <c r="H29" s="252">
        <v>106</v>
      </c>
      <c r="I29" s="252">
        <v>23</v>
      </c>
      <c r="J29" s="253">
        <v>7.07823559743121</v>
      </c>
      <c r="K29" s="253">
        <v>10.734542727230112</v>
      </c>
      <c r="L29" s="253">
        <v>4.9688276379318435</v>
      </c>
      <c r="M29" s="254">
        <v>1.0781418459663432</v>
      </c>
      <c r="N29" s="264">
        <v>0</v>
      </c>
      <c r="O29" s="253">
        <v>13.071895424836601</v>
      </c>
      <c r="P29" s="255">
        <v>1.52</v>
      </c>
      <c r="Q29" s="256"/>
      <c r="R29" s="262"/>
    </row>
    <row r="30" spans="2:18" ht="12" customHeight="1">
      <c r="B30" s="263"/>
      <c r="C30" s="135" t="s">
        <v>193</v>
      </c>
      <c r="D30" s="252">
        <v>45</v>
      </c>
      <c r="E30" s="252">
        <v>105</v>
      </c>
      <c r="F30" s="264">
        <v>0</v>
      </c>
      <c r="G30" s="252">
        <v>2</v>
      </c>
      <c r="H30" s="252">
        <v>32</v>
      </c>
      <c r="I30" s="252">
        <v>9</v>
      </c>
      <c r="J30" s="253">
        <v>6.227511763077774</v>
      </c>
      <c r="K30" s="253">
        <v>14.530860780514807</v>
      </c>
      <c r="L30" s="253">
        <v>4.428452809299751</v>
      </c>
      <c r="M30" s="254">
        <v>1.2455023526155549</v>
      </c>
      <c r="N30" s="264">
        <v>0</v>
      </c>
      <c r="O30" s="253">
        <v>42.5531914893617</v>
      </c>
      <c r="P30" s="255">
        <v>1.78</v>
      </c>
      <c r="Q30" s="256"/>
      <c r="R30" s="262"/>
    </row>
    <row r="31" spans="2:18" ht="12" customHeight="1">
      <c r="B31" s="263"/>
      <c r="C31" s="135" t="s">
        <v>194</v>
      </c>
      <c r="D31" s="252">
        <v>60</v>
      </c>
      <c r="E31" s="252">
        <v>106</v>
      </c>
      <c r="F31" s="264">
        <v>0</v>
      </c>
      <c r="G31" s="252">
        <v>1</v>
      </c>
      <c r="H31" s="252">
        <v>51</v>
      </c>
      <c r="I31" s="252">
        <v>12</v>
      </c>
      <c r="J31" s="253">
        <v>6.632765863365023</v>
      </c>
      <c r="K31" s="253">
        <v>11.717886358611542</v>
      </c>
      <c r="L31" s="253">
        <v>5.63785098386027</v>
      </c>
      <c r="M31" s="254">
        <v>1.3265531726730047</v>
      </c>
      <c r="N31" s="264">
        <v>0</v>
      </c>
      <c r="O31" s="253">
        <v>16.393442622950822</v>
      </c>
      <c r="P31" s="255">
        <v>1.79</v>
      </c>
      <c r="Q31" s="256"/>
      <c r="R31" s="262"/>
    </row>
    <row r="32" spans="2:18" ht="12" customHeight="1">
      <c r="B32" s="263"/>
      <c r="C32" s="135" t="s">
        <v>195</v>
      </c>
      <c r="D32" s="252">
        <v>66</v>
      </c>
      <c r="E32" s="252">
        <v>120</v>
      </c>
      <c r="F32" s="264">
        <v>0</v>
      </c>
      <c r="G32" s="252">
        <v>1</v>
      </c>
      <c r="H32" s="252">
        <v>43</v>
      </c>
      <c r="I32" s="252">
        <v>13</v>
      </c>
      <c r="J32" s="253">
        <v>6.391013847196668</v>
      </c>
      <c r="K32" s="253">
        <v>11.620025176721217</v>
      </c>
      <c r="L32" s="253">
        <v>4.163842354991769</v>
      </c>
      <c r="M32" s="254">
        <v>1.2588360608114653</v>
      </c>
      <c r="N32" s="264">
        <v>0</v>
      </c>
      <c r="O32" s="253">
        <v>14.925373134328359</v>
      </c>
      <c r="P32" s="255">
        <v>1.42</v>
      </c>
      <c r="Q32" s="256"/>
      <c r="R32" s="262"/>
    </row>
    <row r="33" spans="2:18" ht="12" customHeight="1">
      <c r="B33" s="263"/>
      <c r="C33" s="135" t="s">
        <v>196</v>
      </c>
      <c r="D33" s="252">
        <v>73</v>
      </c>
      <c r="E33" s="252">
        <v>103</v>
      </c>
      <c r="F33" s="264">
        <v>0</v>
      </c>
      <c r="G33" s="252">
        <v>1</v>
      </c>
      <c r="H33" s="252">
        <v>34</v>
      </c>
      <c r="I33" s="252">
        <v>16</v>
      </c>
      <c r="J33" s="253">
        <v>7.932196023035966</v>
      </c>
      <c r="K33" s="253">
        <v>11.192002607845268</v>
      </c>
      <c r="L33" s="253">
        <v>3.694447462783875</v>
      </c>
      <c r="M33" s="254">
        <v>1.738563511898294</v>
      </c>
      <c r="N33" s="264">
        <v>0</v>
      </c>
      <c r="O33" s="253">
        <v>13.513513513513514</v>
      </c>
      <c r="P33" s="255">
        <v>1.86</v>
      </c>
      <c r="Q33" s="256"/>
      <c r="R33" s="262"/>
    </row>
    <row r="34" spans="2:18" ht="12" customHeight="1">
      <c r="B34" s="263"/>
      <c r="C34" s="135" t="s">
        <v>197</v>
      </c>
      <c r="D34" s="252">
        <v>58</v>
      </c>
      <c r="E34" s="252">
        <v>93</v>
      </c>
      <c r="F34" s="264">
        <v>0</v>
      </c>
      <c r="G34" s="252">
        <v>2</v>
      </c>
      <c r="H34" s="252">
        <v>52</v>
      </c>
      <c r="I34" s="252">
        <v>24</v>
      </c>
      <c r="J34" s="253">
        <v>7.979089283257669</v>
      </c>
      <c r="K34" s="253">
        <v>12.79405695418902</v>
      </c>
      <c r="L34" s="253">
        <v>7.153666253955152</v>
      </c>
      <c r="M34" s="254">
        <v>3.30169211721007</v>
      </c>
      <c r="N34" s="264">
        <v>0</v>
      </c>
      <c r="O34" s="253">
        <v>33.333333333333336</v>
      </c>
      <c r="P34" s="255">
        <v>1.94</v>
      </c>
      <c r="Q34" s="256"/>
      <c r="R34" s="262"/>
    </row>
    <row r="35" spans="2:18" ht="12" customHeight="1">
      <c r="B35" s="263"/>
      <c r="C35" s="135" t="s">
        <v>198</v>
      </c>
      <c r="D35" s="252">
        <v>77</v>
      </c>
      <c r="E35" s="252">
        <v>111</v>
      </c>
      <c r="F35" s="264">
        <v>0</v>
      </c>
      <c r="G35" s="252">
        <v>2</v>
      </c>
      <c r="H35" s="252">
        <v>48</v>
      </c>
      <c r="I35" s="252">
        <v>21</v>
      </c>
      <c r="J35" s="253">
        <v>6.869479882237488</v>
      </c>
      <c r="K35" s="253">
        <v>9.90275671335534</v>
      </c>
      <c r="L35" s="253">
        <v>4.282273173342849</v>
      </c>
      <c r="M35" s="254">
        <v>1.8734945133374967</v>
      </c>
      <c r="N35" s="264">
        <v>0</v>
      </c>
      <c r="O35" s="253">
        <v>25.31645569620253</v>
      </c>
      <c r="P35" s="255">
        <v>1.86</v>
      </c>
      <c r="Q35" s="256"/>
      <c r="R35" s="262"/>
    </row>
    <row r="36" spans="2:18" ht="12" customHeight="1">
      <c r="B36" s="263"/>
      <c r="C36" s="135" t="s">
        <v>199</v>
      </c>
      <c r="D36" s="252">
        <v>42</v>
      </c>
      <c r="E36" s="252">
        <v>101</v>
      </c>
      <c r="F36" s="264">
        <v>0</v>
      </c>
      <c r="G36" s="252">
        <v>1</v>
      </c>
      <c r="H36" s="252">
        <v>30</v>
      </c>
      <c r="I36" s="252">
        <v>17</v>
      </c>
      <c r="J36" s="253">
        <v>6.199261992619927</v>
      </c>
      <c r="K36" s="253">
        <v>14.907749077490775</v>
      </c>
      <c r="L36" s="253">
        <v>4.428044280442804</v>
      </c>
      <c r="M36" s="254">
        <v>2.5092250922509227</v>
      </c>
      <c r="N36" s="264">
        <v>0</v>
      </c>
      <c r="O36" s="253">
        <v>23.25581395348837</v>
      </c>
      <c r="P36" s="255">
        <v>1.83</v>
      </c>
      <c r="Q36" s="256"/>
      <c r="R36" s="262"/>
    </row>
    <row r="37" spans="2:18" ht="12" customHeight="1">
      <c r="B37" s="263"/>
      <c r="C37" s="135" t="s">
        <v>200</v>
      </c>
      <c r="D37" s="252">
        <v>76</v>
      </c>
      <c r="E37" s="252">
        <v>135</v>
      </c>
      <c r="F37" s="252">
        <v>1</v>
      </c>
      <c r="G37" s="264">
        <v>0</v>
      </c>
      <c r="H37" s="252">
        <v>41</v>
      </c>
      <c r="I37" s="252">
        <v>15</v>
      </c>
      <c r="J37" s="253">
        <v>7.358636715724245</v>
      </c>
      <c r="K37" s="253">
        <v>13.071262587141751</v>
      </c>
      <c r="L37" s="253">
        <v>3.9697908597986054</v>
      </c>
      <c r="M37" s="254">
        <v>1.4523625096824166</v>
      </c>
      <c r="N37" s="253">
        <v>13.157894736842104</v>
      </c>
      <c r="O37" s="264">
        <v>0</v>
      </c>
      <c r="P37" s="255">
        <v>1.98</v>
      </c>
      <c r="Q37" s="256"/>
      <c r="R37" s="262"/>
    </row>
    <row r="38" spans="2:18" ht="12" customHeight="1">
      <c r="B38" s="263"/>
      <c r="C38" s="135" t="s">
        <v>201</v>
      </c>
      <c r="D38" s="252">
        <v>44</v>
      </c>
      <c r="E38" s="252">
        <v>58</v>
      </c>
      <c r="F38" s="252">
        <v>1</v>
      </c>
      <c r="G38" s="252">
        <v>3</v>
      </c>
      <c r="H38" s="252">
        <v>19</v>
      </c>
      <c r="I38" s="252">
        <v>5</v>
      </c>
      <c r="J38" s="253">
        <v>10.03878621948437</v>
      </c>
      <c r="K38" s="253">
        <v>13.232945471138489</v>
      </c>
      <c r="L38" s="253">
        <v>4.334930412959161</v>
      </c>
      <c r="M38" s="254">
        <v>1.1407711613050422</v>
      </c>
      <c r="N38" s="253">
        <v>22.727272727272727</v>
      </c>
      <c r="O38" s="253">
        <v>63.82978723404255</v>
      </c>
      <c r="P38" s="255">
        <v>2.65</v>
      </c>
      <c r="Q38" s="256"/>
      <c r="R38" s="262"/>
    </row>
    <row r="39" spans="2:18" ht="12" customHeight="1">
      <c r="B39" s="263"/>
      <c r="C39" s="135" t="s">
        <v>202</v>
      </c>
      <c r="D39" s="252">
        <v>43</v>
      </c>
      <c r="E39" s="252">
        <v>66</v>
      </c>
      <c r="F39" s="252">
        <v>1</v>
      </c>
      <c r="G39" s="264">
        <v>0</v>
      </c>
      <c r="H39" s="252">
        <v>26</v>
      </c>
      <c r="I39" s="252">
        <v>13</v>
      </c>
      <c r="J39" s="253">
        <v>7.558446124099139</v>
      </c>
      <c r="K39" s="253">
        <v>11.60133591140798</v>
      </c>
      <c r="L39" s="253">
        <v>4.570223237827387</v>
      </c>
      <c r="M39" s="254">
        <v>2.2851116189136933</v>
      </c>
      <c r="N39" s="253">
        <v>23.25581395348837</v>
      </c>
      <c r="O39" s="264">
        <v>0</v>
      </c>
      <c r="P39" s="255">
        <v>1.89</v>
      </c>
      <c r="Q39" s="256"/>
      <c r="R39" s="262"/>
    </row>
    <row r="40" spans="2:18" ht="12" customHeight="1">
      <c r="B40" s="263"/>
      <c r="C40" s="135" t="s">
        <v>203</v>
      </c>
      <c r="D40" s="252">
        <v>42</v>
      </c>
      <c r="E40" s="252">
        <v>86</v>
      </c>
      <c r="F40" s="264">
        <v>0</v>
      </c>
      <c r="G40" s="252">
        <v>1</v>
      </c>
      <c r="H40" s="252">
        <v>31</v>
      </c>
      <c r="I40" s="252">
        <v>7</v>
      </c>
      <c r="J40" s="253">
        <v>6.7167759475451785</v>
      </c>
      <c r="K40" s="253">
        <v>13.753398368782983</v>
      </c>
      <c r="L40" s="253">
        <v>4.957620342235727</v>
      </c>
      <c r="M40" s="254">
        <v>1.1194626579241964</v>
      </c>
      <c r="N40" s="264">
        <v>0</v>
      </c>
      <c r="O40" s="253">
        <v>23.25581395348837</v>
      </c>
      <c r="P40" s="255">
        <v>1.59</v>
      </c>
      <c r="Q40" s="256"/>
      <c r="R40" s="262"/>
    </row>
    <row r="41" spans="2:18" ht="12" customHeight="1">
      <c r="B41" s="263"/>
      <c r="C41" s="135" t="s">
        <v>204</v>
      </c>
      <c r="D41" s="252">
        <v>222</v>
      </c>
      <c r="E41" s="252">
        <v>254</v>
      </c>
      <c r="F41" s="252">
        <v>1</v>
      </c>
      <c r="G41" s="252">
        <v>9</v>
      </c>
      <c r="H41" s="252">
        <v>168</v>
      </c>
      <c r="I41" s="252">
        <v>56</v>
      </c>
      <c r="J41" s="253">
        <v>8.308383233532933</v>
      </c>
      <c r="K41" s="253">
        <v>9.505988023952096</v>
      </c>
      <c r="L41" s="253">
        <v>6.287425149700598</v>
      </c>
      <c r="M41" s="254">
        <v>2.095808383233533</v>
      </c>
      <c r="N41" s="253">
        <v>4.504504504504505</v>
      </c>
      <c r="O41" s="253">
        <v>38.96103896103896</v>
      </c>
      <c r="P41" s="255">
        <v>1.58</v>
      </c>
      <c r="Q41" s="256"/>
      <c r="R41" s="262"/>
    </row>
    <row r="42" spans="2:18" ht="12" customHeight="1">
      <c r="B42" s="263"/>
      <c r="C42" s="135" t="s">
        <v>205</v>
      </c>
      <c r="D42" s="252">
        <v>136</v>
      </c>
      <c r="E42" s="252">
        <v>191</v>
      </c>
      <c r="F42" s="252">
        <v>1</v>
      </c>
      <c r="G42" s="252">
        <v>3</v>
      </c>
      <c r="H42" s="252">
        <v>91</v>
      </c>
      <c r="I42" s="252">
        <v>36</v>
      </c>
      <c r="J42" s="253">
        <v>7.036423841059603</v>
      </c>
      <c r="K42" s="253">
        <v>9.88203642384106</v>
      </c>
      <c r="L42" s="253">
        <v>4.70819536423841</v>
      </c>
      <c r="M42" s="254">
        <v>1.8625827814569536</v>
      </c>
      <c r="N42" s="253">
        <v>7.352941176470588</v>
      </c>
      <c r="O42" s="253">
        <v>21.58273381294964</v>
      </c>
      <c r="P42" s="255">
        <v>1.63</v>
      </c>
      <c r="Q42" s="256"/>
      <c r="R42" s="262"/>
    </row>
    <row r="43" spans="2:18" ht="12" customHeight="1">
      <c r="B43" s="263"/>
      <c r="C43" s="135" t="s">
        <v>206</v>
      </c>
      <c r="D43" s="252">
        <v>73</v>
      </c>
      <c r="E43" s="252">
        <v>117</v>
      </c>
      <c r="F43" s="264">
        <v>0</v>
      </c>
      <c r="G43" s="252">
        <v>2</v>
      </c>
      <c r="H43" s="252">
        <v>37</v>
      </c>
      <c r="I43" s="252">
        <v>14</v>
      </c>
      <c r="J43" s="253">
        <v>7.249255213505462</v>
      </c>
      <c r="K43" s="253">
        <v>11.618669314796424</v>
      </c>
      <c r="L43" s="253">
        <v>3.6742800397219466</v>
      </c>
      <c r="M43" s="254">
        <v>1.3902681231380336</v>
      </c>
      <c r="N43" s="264">
        <v>0</v>
      </c>
      <c r="O43" s="253">
        <v>26.666666666666668</v>
      </c>
      <c r="P43" s="255">
        <v>1.79</v>
      </c>
      <c r="Q43" s="256"/>
      <c r="R43" s="262"/>
    </row>
    <row r="44" spans="2:18" ht="12" customHeight="1">
      <c r="B44" s="263"/>
      <c r="C44" s="135" t="s">
        <v>207</v>
      </c>
      <c r="D44" s="252">
        <v>107</v>
      </c>
      <c r="E44" s="252">
        <v>181</v>
      </c>
      <c r="F44" s="264">
        <v>0</v>
      </c>
      <c r="G44" s="252">
        <v>2</v>
      </c>
      <c r="H44" s="252">
        <v>77</v>
      </c>
      <c r="I44" s="252">
        <v>21</v>
      </c>
      <c r="J44" s="253">
        <v>6.345629225477405</v>
      </c>
      <c r="K44" s="253">
        <v>10.734195231882339</v>
      </c>
      <c r="L44" s="253">
        <v>4.566480844502432</v>
      </c>
      <c r="M44" s="254">
        <v>1.2454038666824814</v>
      </c>
      <c r="N44" s="264">
        <v>0</v>
      </c>
      <c r="O44" s="253">
        <v>18.34862385321101</v>
      </c>
      <c r="P44" s="255">
        <v>1.54</v>
      </c>
      <c r="Q44" s="256"/>
      <c r="R44" s="262"/>
    </row>
    <row r="45" spans="2:18" ht="12" customHeight="1">
      <c r="B45" s="263"/>
      <c r="C45" s="135" t="s">
        <v>208</v>
      </c>
      <c r="D45" s="252">
        <v>70</v>
      </c>
      <c r="E45" s="252">
        <v>87</v>
      </c>
      <c r="F45" s="264">
        <v>0</v>
      </c>
      <c r="G45" s="252">
        <v>2</v>
      </c>
      <c r="H45" s="252">
        <v>36</v>
      </c>
      <c r="I45" s="252">
        <v>18</v>
      </c>
      <c r="J45" s="253">
        <v>7.753655294638901</v>
      </c>
      <c r="K45" s="253">
        <v>9.636685866194064</v>
      </c>
      <c r="L45" s="253">
        <v>3.9875941515285778</v>
      </c>
      <c r="M45" s="254">
        <v>1.9937970757642889</v>
      </c>
      <c r="N45" s="264">
        <v>0</v>
      </c>
      <c r="O45" s="253">
        <v>27.777777777777775</v>
      </c>
      <c r="P45" s="255">
        <v>1.93</v>
      </c>
      <c r="Q45" s="256"/>
      <c r="R45" s="262"/>
    </row>
    <row r="46" spans="2:18" ht="12" customHeight="1">
      <c r="B46" s="263"/>
      <c r="C46" s="135" t="s">
        <v>209</v>
      </c>
      <c r="D46" s="252">
        <v>41</v>
      </c>
      <c r="E46" s="252">
        <v>73</v>
      </c>
      <c r="F46" s="264">
        <v>0</v>
      </c>
      <c r="G46" s="252">
        <v>1</v>
      </c>
      <c r="H46" s="252">
        <v>20</v>
      </c>
      <c r="I46" s="252">
        <v>6</v>
      </c>
      <c r="J46" s="253">
        <v>6.04987457577099</v>
      </c>
      <c r="K46" s="253">
        <v>10.771727903202006</v>
      </c>
      <c r="L46" s="253">
        <v>2.9511583296443855</v>
      </c>
      <c r="M46" s="254">
        <v>0.8853474988933157</v>
      </c>
      <c r="N46" s="264">
        <v>0</v>
      </c>
      <c r="O46" s="253">
        <v>23.809523809523807</v>
      </c>
      <c r="P46" s="255">
        <v>1.53</v>
      </c>
      <c r="Q46" s="256"/>
      <c r="R46" s="262"/>
    </row>
    <row r="47" spans="2:18" ht="12" customHeight="1">
      <c r="B47" s="263"/>
      <c r="C47" s="135" t="s">
        <v>210</v>
      </c>
      <c r="D47" s="252">
        <v>147</v>
      </c>
      <c r="E47" s="252">
        <v>167</v>
      </c>
      <c r="F47" s="252">
        <v>1</v>
      </c>
      <c r="G47" s="252">
        <v>3</v>
      </c>
      <c r="H47" s="252">
        <v>100</v>
      </c>
      <c r="I47" s="252">
        <v>25</v>
      </c>
      <c r="J47" s="253">
        <v>8.005227903937266</v>
      </c>
      <c r="K47" s="253">
        <v>9.094374557534172</v>
      </c>
      <c r="L47" s="253">
        <v>5.445733267984534</v>
      </c>
      <c r="M47" s="254">
        <v>1.3614333169961335</v>
      </c>
      <c r="N47" s="253">
        <v>6.802721088435374</v>
      </c>
      <c r="O47" s="253">
        <v>20</v>
      </c>
      <c r="P47" s="255">
        <v>1.64</v>
      </c>
      <c r="Q47" s="256"/>
      <c r="R47" s="262"/>
    </row>
    <row r="48" spans="2:18" ht="12" customHeight="1">
      <c r="B48" s="263"/>
      <c r="C48" s="135" t="s">
        <v>211</v>
      </c>
      <c r="D48" s="252">
        <v>98</v>
      </c>
      <c r="E48" s="252">
        <v>138</v>
      </c>
      <c r="F48" s="264">
        <v>0</v>
      </c>
      <c r="G48" s="252">
        <v>1</v>
      </c>
      <c r="H48" s="252">
        <v>55</v>
      </c>
      <c r="I48" s="252">
        <v>21</v>
      </c>
      <c r="J48" s="253">
        <v>8.103191665288573</v>
      </c>
      <c r="K48" s="253">
        <v>11.410616834794112</v>
      </c>
      <c r="L48" s="253">
        <v>4.547709608070117</v>
      </c>
      <c r="M48" s="254">
        <v>1.7363982139904084</v>
      </c>
      <c r="N48" s="264">
        <v>0</v>
      </c>
      <c r="O48" s="253">
        <v>10.101010101010102</v>
      </c>
      <c r="P48" s="255">
        <v>1.72</v>
      </c>
      <c r="Q48" s="256"/>
      <c r="R48" s="262"/>
    </row>
    <row r="49" spans="2:18" ht="12" customHeight="1">
      <c r="B49" s="263"/>
      <c r="C49" s="135" t="s">
        <v>212</v>
      </c>
      <c r="D49" s="252">
        <v>76</v>
      </c>
      <c r="E49" s="252">
        <v>109</v>
      </c>
      <c r="F49" s="252">
        <v>2</v>
      </c>
      <c r="G49" s="252">
        <v>2</v>
      </c>
      <c r="H49" s="252">
        <v>58</v>
      </c>
      <c r="I49" s="252">
        <v>11</v>
      </c>
      <c r="J49" s="253">
        <v>7.919966652771988</v>
      </c>
      <c r="K49" s="253">
        <v>11.358899541475616</v>
      </c>
      <c r="L49" s="253">
        <v>6.044185077115465</v>
      </c>
      <c r="M49" s="254">
        <v>1.146310962901209</v>
      </c>
      <c r="N49" s="253">
        <v>26.31578947368421</v>
      </c>
      <c r="O49" s="253">
        <v>25.64102564102564</v>
      </c>
      <c r="P49" s="255">
        <v>1.8</v>
      </c>
      <c r="Q49" s="256"/>
      <c r="R49" s="262"/>
    </row>
    <row r="50" spans="2:18" ht="12" customHeight="1">
      <c r="B50" s="263"/>
      <c r="C50" s="135" t="s">
        <v>213</v>
      </c>
      <c r="D50" s="252">
        <v>60</v>
      </c>
      <c r="E50" s="252">
        <v>95</v>
      </c>
      <c r="F50" s="264">
        <v>0</v>
      </c>
      <c r="G50" s="252">
        <v>3</v>
      </c>
      <c r="H50" s="252">
        <v>31</v>
      </c>
      <c r="I50" s="252">
        <v>11</v>
      </c>
      <c r="J50" s="253">
        <v>7.146260123868509</v>
      </c>
      <c r="K50" s="253">
        <v>11.314911862791805</v>
      </c>
      <c r="L50" s="253">
        <v>3.6922343973320633</v>
      </c>
      <c r="M50" s="254">
        <v>1.3101476893758932</v>
      </c>
      <c r="N50" s="264">
        <v>0</v>
      </c>
      <c r="O50" s="253">
        <v>47.61904761904761</v>
      </c>
      <c r="P50" s="255">
        <v>1.64</v>
      </c>
      <c r="Q50" s="256"/>
      <c r="R50" s="262"/>
    </row>
    <row r="51" spans="2:18" ht="12" customHeight="1">
      <c r="B51" s="263"/>
      <c r="C51" s="135" t="s">
        <v>214</v>
      </c>
      <c r="D51" s="252">
        <v>63</v>
      </c>
      <c r="E51" s="252">
        <v>84</v>
      </c>
      <c r="F51" s="264">
        <v>0</v>
      </c>
      <c r="G51" s="264">
        <v>0</v>
      </c>
      <c r="H51" s="252">
        <v>35</v>
      </c>
      <c r="I51" s="252">
        <v>10</v>
      </c>
      <c r="J51" s="253">
        <v>8.006099885627144</v>
      </c>
      <c r="K51" s="253">
        <v>10.67479984750286</v>
      </c>
      <c r="L51" s="253">
        <v>4.447833269792858</v>
      </c>
      <c r="M51" s="254">
        <v>1.2708095056551023</v>
      </c>
      <c r="N51" s="264">
        <v>0</v>
      </c>
      <c r="O51" s="264">
        <v>0</v>
      </c>
      <c r="P51" s="255">
        <v>1.72</v>
      </c>
      <c r="Q51" s="256"/>
      <c r="R51" s="262"/>
    </row>
    <row r="52" spans="2:18" ht="12" customHeight="1">
      <c r="B52" s="263"/>
      <c r="C52" s="135" t="s">
        <v>215</v>
      </c>
      <c r="D52" s="252">
        <v>32</v>
      </c>
      <c r="E52" s="252">
        <v>92</v>
      </c>
      <c r="F52" s="252">
        <v>1</v>
      </c>
      <c r="G52" s="252">
        <v>1</v>
      </c>
      <c r="H52" s="252">
        <v>31</v>
      </c>
      <c r="I52" s="252">
        <v>7</v>
      </c>
      <c r="J52" s="253">
        <v>5.634794858249692</v>
      </c>
      <c r="K52" s="253">
        <v>16.200035217467864</v>
      </c>
      <c r="L52" s="253">
        <v>5.458707518929389</v>
      </c>
      <c r="M52" s="254">
        <v>1.2326113752421202</v>
      </c>
      <c r="N52" s="253">
        <v>31.25</v>
      </c>
      <c r="O52" s="253">
        <v>30.303030303030305</v>
      </c>
      <c r="P52" s="255">
        <v>1.46</v>
      </c>
      <c r="Q52" s="256"/>
      <c r="R52" s="262"/>
    </row>
    <row r="53" spans="2:18" ht="12" customHeight="1">
      <c r="B53" s="263"/>
      <c r="C53" s="135" t="s">
        <v>216</v>
      </c>
      <c r="D53" s="252">
        <v>63</v>
      </c>
      <c r="E53" s="252">
        <v>135</v>
      </c>
      <c r="F53" s="252">
        <v>1</v>
      </c>
      <c r="G53" s="252">
        <v>1</v>
      </c>
      <c r="H53" s="252">
        <v>41</v>
      </c>
      <c r="I53" s="252">
        <v>12</v>
      </c>
      <c r="J53" s="253">
        <v>6.131386861313868</v>
      </c>
      <c r="K53" s="253">
        <v>13.138686131386862</v>
      </c>
      <c r="L53" s="253">
        <v>3.9902676399026764</v>
      </c>
      <c r="M53" s="254">
        <v>1.1678832116788322</v>
      </c>
      <c r="N53" s="253">
        <v>15.873015873015872</v>
      </c>
      <c r="O53" s="253">
        <v>15.625</v>
      </c>
      <c r="P53" s="255">
        <v>1.64</v>
      </c>
      <c r="Q53" s="256"/>
      <c r="R53" s="262"/>
    </row>
    <row r="54" spans="2:18" ht="12" customHeight="1">
      <c r="B54" s="263"/>
      <c r="C54" s="135" t="s">
        <v>217</v>
      </c>
      <c r="D54" s="252">
        <v>118</v>
      </c>
      <c r="E54" s="252">
        <v>214</v>
      </c>
      <c r="F54" s="264">
        <v>0</v>
      </c>
      <c r="G54" s="252">
        <v>1</v>
      </c>
      <c r="H54" s="252">
        <v>59</v>
      </c>
      <c r="I54" s="252">
        <v>27</v>
      </c>
      <c r="J54" s="253">
        <v>6.693516365080265</v>
      </c>
      <c r="K54" s="253">
        <v>12.139089001077771</v>
      </c>
      <c r="L54" s="253">
        <v>3.3467581825401327</v>
      </c>
      <c r="M54" s="254">
        <v>1.531567303874298</v>
      </c>
      <c r="N54" s="264">
        <v>0</v>
      </c>
      <c r="O54" s="253">
        <v>8.403361344537815</v>
      </c>
      <c r="P54" s="255">
        <v>1.6</v>
      </c>
      <c r="Q54" s="256"/>
      <c r="R54" s="262"/>
    </row>
    <row r="55" spans="2:18" ht="12" customHeight="1">
      <c r="B55" s="263"/>
      <c r="C55" s="135" t="s">
        <v>218</v>
      </c>
      <c r="D55" s="252">
        <v>54</v>
      </c>
      <c r="E55" s="252">
        <v>82</v>
      </c>
      <c r="F55" s="264">
        <v>0</v>
      </c>
      <c r="G55" s="252">
        <v>1</v>
      </c>
      <c r="H55" s="252">
        <v>33</v>
      </c>
      <c r="I55" s="252">
        <v>8</v>
      </c>
      <c r="J55" s="253">
        <v>7.41962077493817</v>
      </c>
      <c r="K55" s="253">
        <v>11.266831547128332</v>
      </c>
      <c r="L55" s="253">
        <v>4.534212695795548</v>
      </c>
      <c r="M55" s="254">
        <v>1.0992030777686177</v>
      </c>
      <c r="N55" s="264">
        <v>0</v>
      </c>
      <c r="O55" s="253">
        <v>18.18181818181818</v>
      </c>
      <c r="P55" s="255">
        <v>1.9</v>
      </c>
      <c r="Q55" s="256"/>
      <c r="R55" s="262"/>
    </row>
    <row r="56" spans="2:18" ht="12" customHeight="1">
      <c r="B56" s="263"/>
      <c r="C56" s="135" t="s">
        <v>219</v>
      </c>
      <c r="D56" s="252">
        <v>34</v>
      </c>
      <c r="E56" s="252">
        <v>77</v>
      </c>
      <c r="F56" s="264">
        <v>0</v>
      </c>
      <c r="G56" s="252">
        <v>1</v>
      </c>
      <c r="H56" s="252">
        <v>28</v>
      </c>
      <c r="I56" s="252">
        <v>5</v>
      </c>
      <c r="J56" s="253">
        <v>6.122816495587971</v>
      </c>
      <c r="K56" s="253">
        <v>13.866378534125698</v>
      </c>
      <c r="L56" s="253">
        <v>5.042319466954799</v>
      </c>
      <c r="M56" s="254">
        <v>0.9004141905276427</v>
      </c>
      <c r="N56" s="264">
        <v>0</v>
      </c>
      <c r="O56" s="253">
        <v>28.57142857142857</v>
      </c>
      <c r="P56" s="255">
        <v>1.6</v>
      </c>
      <c r="Q56" s="256"/>
      <c r="R56" s="262"/>
    </row>
    <row r="57" spans="2:18" ht="12" customHeight="1">
      <c r="B57" s="265"/>
      <c r="C57" s="140" t="s">
        <v>220</v>
      </c>
      <c r="D57" s="266">
        <v>57</v>
      </c>
      <c r="E57" s="266">
        <v>81</v>
      </c>
      <c r="F57" s="267">
        <v>0</v>
      </c>
      <c r="G57" s="266">
        <v>3</v>
      </c>
      <c r="H57" s="266">
        <v>39</v>
      </c>
      <c r="I57" s="266">
        <v>12</v>
      </c>
      <c r="J57" s="268">
        <v>7.962005866741165</v>
      </c>
      <c r="K57" s="268">
        <v>11.31442938957955</v>
      </c>
      <c r="L57" s="268">
        <v>5.447688224612376</v>
      </c>
      <c r="M57" s="269">
        <v>1.6762117614191927</v>
      </c>
      <c r="N57" s="267">
        <v>0</v>
      </c>
      <c r="O57" s="268">
        <v>50</v>
      </c>
      <c r="P57" s="270">
        <v>1.98</v>
      </c>
      <c r="Q57" s="256"/>
      <c r="R57" s="262"/>
    </row>
    <row r="58" spans="2:16" ht="15" customHeight="1">
      <c r="B58" s="246" t="s">
        <v>465</v>
      </c>
      <c r="C58" s="271"/>
      <c r="D58" s="271"/>
      <c r="E58" s="272"/>
      <c r="F58" s="272"/>
      <c r="G58" s="272"/>
      <c r="H58" s="272"/>
      <c r="I58" s="272"/>
      <c r="J58" s="272"/>
      <c r="K58" s="273"/>
      <c r="L58" s="273"/>
      <c r="M58" s="271"/>
      <c r="N58" s="271"/>
      <c r="O58" s="271"/>
      <c r="P58" s="271"/>
    </row>
    <row r="59" spans="2:16" ht="12">
      <c r="B59" s="271" t="s">
        <v>466</v>
      </c>
      <c r="C59" s="271"/>
      <c r="D59" s="271"/>
      <c r="E59" s="272"/>
      <c r="F59" s="272"/>
      <c r="G59" s="272"/>
      <c r="H59" s="272"/>
      <c r="I59" s="272"/>
      <c r="J59" s="272"/>
      <c r="K59" s="273"/>
      <c r="L59" s="273"/>
      <c r="M59" s="271"/>
      <c r="N59" s="271"/>
      <c r="O59" s="271"/>
      <c r="P59" s="271"/>
    </row>
    <row r="60" spans="3:16" ht="12">
      <c r="C60" s="271"/>
      <c r="D60" s="271"/>
      <c r="E60" s="271"/>
      <c r="F60" s="273"/>
      <c r="G60" s="273"/>
      <c r="H60" s="273"/>
      <c r="I60" s="273"/>
      <c r="J60" s="273"/>
      <c r="K60" s="273"/>
      <c r="L60" s="271"/>
      <c r="M60" s="271"/>
      <c r="N60" s="271"/>
      <c r="O60" s="271"/>
      <c r="P60" s="271"/>
    </row>
    <row r="61" spans="6:11" ht="12">
      <c r="F61" s="247"/>
      <c r="G61" s="247"/>
      <c r="H61" s="247"/>
      <c r="I61" s="247"/>
      <c r="J61" s="247"/>
      <c r="K61" s="247"/>
    </row>
    <row r="62" spans="6:16" ht="12">
      <c r="F62" s="247"/>
      <c r="G62" s="247"/>
      <c r="H62" s="247"/>
      <c r="I62" s="247"/>
      <c r="J62" s="247"/>
      <c r="K62" s="247"/>
      <c r="P62" s="274"/>
    </row>
    <row r="63" spans="6:11" ht="12">
      <c r="F63" s="247"/>
      <c r="G63" s="247"/>
      <c r="H63" s="247"/>
      <c r="I63" s="247"/>
      <c r="J63" s="275"/>
      <c r="K63" s="247"/>
    </row>
  </sheetData>
  <mergeCells count="17">
    <mergeCell ref="P4:P5"/>
    <mergeCell ref="B6:C6"/>
    <mergeCell ref="I4:I5"/>
    <mergeCell ref="J4:M4"/>
    <mergeCell ref="B7:C7"/>
    <mergeCell ref="B8:C8"/>
    <mergeCell ref="G4:G5"/>
    <mergeCell ref="H4:H5"/>
    <mergeCell ref="B4:C5"/>
    <mergeCell ref="D4:D5"/>
    <mergeCell ref="E4:E5"/>
    <mergeCell ref="F4:F5"/>
    <mergeCell ref="B13:C13"/>
    <mergeCell ref="B9:C9"/>
    <mergeCell ref="B10:C10"/>
    <mergeCell ref="B11:C11"/>
    <mergeCell ref="B12:C12"/>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1:L69"/>
  <sheetViews>
    <sheetView workbookViewId="0" topLeftCell="A1">
      <selection activeCell="A1" sqref="A1"/>
    </sheetView>
  </sheetViews>
  <sheetFormatPr defaultColWidth="9.00390625" defaultRowHeight="13.5"/>
  <cols>
    <col min="1" max="1" width="2.625" style="246" customWidth="1"/>
    <col min="2" max="2" width="10.625" style="246" customWidth="1"/>
    <col min="3" max="3" width="10.75390625" style="246" customWidth="1"/>
    <col min="4" max="4" width="11.875" style="246" customWidth="1"/>
    <col min="5" max="5" width="11.75390625" style="246" customWidth="1"/>
    <col min="6" max="6" width="10.375" style="246" customWidth="1"/>
    <col min="7" max="7" width="12.00390625" style="246" customWidth="1"/>
    <col min="8" max="9" width="8.125" style="246" customWidth="1"/>
    <col min="10" max="10" width="10.75390625" style="246" customWidth="1"/>
    <col min="11" max="16384" width="9.00390625" style="246" customWidth="1"/>
  </cols>
  <sheetData>
    <row r="1" spans="2:6" ht="14.25">
      <c r="B1" s="203" t="s">
        <v>467</v>
      </c>
      <c r="F1" s="247"/>
    </row>
    <row r="2" spans="6:10" ht="13.5" customHeight="1" thickBot="1">
      <c r="F2" s="247"/>
      <c r="J2" s="248" t="s">
        <v>239</v>
      </c>
    </row>
    <row r="3" spans="2:11" ht="27" customHeight="1" thickTop="1">
      <c r="B3" s="276" t="s">
        <v>227</v>
      </c>
      <c r="C3" s="277" t="s">
        <v>468</v>
      </c>
      <c r="D3" s="278" t="s">
        <v>469</v>
      </c>
      <c r="E3" s="277" t="s">
        <v>470</v>
      </c>
      <c r="F3" s="279" t="s">
        <v>471</v>
      </c>
      <c r="G3" s="280"/>
      <c r="H3" s="281" t="s">
        <v>472</v>
      </c>
      <c r="I3" s="281"/>
      <c r="J3" s="282" t="s">
        <v>473</v>
      </c>
      <c r="K3" s="283"/>
    </row>
    <row r="4" spans="2:11" ht="13.5" customHeight="1" thickBot="1">
      <c r="B4" s="284"/>
      <c r="C4" s="285" t="s">
        <v>474</v>
      </c>
      <c r="D4" s="286" t="s">
        <v>475</v>
      </c>
      <c r="E4" s="287" t="s">
        <v>476</v>
      </c>
      <c r="F4" s="286" t="s">
        <v>477</v>
      </c>
      <c r="G4" s="286" t="s">
        <v>478</v>
      </c>
      <c r="H4" s="286" t="s">
        <v>477</v>
      </c>
      <c r="I4" s="286" t="s">
        <v>478</v>
      </c>
      <c r="J4" s="288" t="s">
        <v>479</v>
      </c>
      <c r="K4" s="283"/>
    </row>
    <row r="5" spans="2:11" ht="15" customHeight="1">
      <c r="B5" s="289" t="s">
        <v>170</v>
      </c>
      <c r="C5" s="290">
        <v>1243872</v>
      </c>
      <c r="D5" s="290">
        <v>1243130</v>
      </c>
      <c r="E5" s="290">
        <v>-742</v>
      </c>
      <c r="F5" s="290">
        <v>179537</v>
      </c>
      <c r="G5" s="290">
        <v>180279</v>
      </c>
      <c r="H5" s="290">
        <v>179166</v>
      </c>
      <c r="I5" s="290">
        <v>179902</v>
      </c>
      <c r="J5" s="291">
        <v>99.94034755987754</v>
      </c>
      <c r="K5" s="292"/>
    </row>
    <row r="6" spans="2:11" ht="6" customHeight="1">
      <c r="B6" s="289"/>
      <c r="C6" s="293"/>
      <c r="D6" s="293"/>
      <c r="E6" s="293"/>
      <c r="F6" s="293"/>
      <c r="G6" s="293"/>
      <c r="H6" s="293"/>
      <c r="I6" s="293"/>
      <c r="J6" s="294"/>
      <c r="K6" s="295"/>
    </row>
    <row r="7" spans="2:11" ht="15" customHeight="1">
      <c r="B7" s="289" t="s">
        <v>171</v>
      </c>
      <c r="C7" s="290">
        <v>902669</v>
      </c>
      <c r="D7" s="290">
        <v>945160</v>
      </c>
      <c r="E7" s="290">
        <v>42491</v>
      </c>
      <c r="F7" s="290">
        <v>140647</v>
      </c>
      <c r="G7" s="290">
        <v>98156</v>
      </c>
      <c r="H7" s="290">
        <v>140353</v>
      </c>
      <c r="I7" s="290">
        <v>97950</v>
      </c>
      <c r="J7" s="291">
        <v>104.70726257354579</v>
      </c>
      <c r="K7" s="296"/>
    </row>
    <row r="8" spans="2:11" ht="15" customHeight="1">
      <c r="B8" s="289" t="s">
        <v>172</v>
      </c>
      <c r="C8" s="290">
        <v>341203</v>
      </c>
      <c r="D8" s="290">
        <v>297970</v>
      </c>
      <c r="E8" s="290">
        <v>-43233</v>
      </c>
      <c r="F8" s="290">
        <v>38890</v>
      </c>
      <c r="G8" s="290">
        <v>82123</v>
      </c>
      <c r="H8" s="290">
        <v>38813</v>
      </c>
      <c r="I8" s="290">
        <v>81952</v>
      </c>
      <c r="J8" s="291">
        <v>87.32924388120855</v>
      </c>
      <c r="K8" s="296"/>
    </row>
    <row r="9" spans="2:11" ht="6" customHeight="1">
      <c r="B9" s="289"/>
      <c r="C9" s="290"/>
      <c r="D9" s="290"/>
      <c r="E9" s="290"/>
      <c r="F9" s="290"/>
      <c r="G9" s="290"/>
      <c r="H9" s="290"/>
      <c r="I9" s="290"/>
      <c r="J9" s="291"/>
      <c r="K9" s="296"/>
    </row>
    <row r="10" spans="2:11" ht="15" customHeight="1">
      <c r="B10" s="289" t="s">
        <v>173</v>
      </c>
      <c r="C10" s="290">
        <v>581320</v>
      </c>
      <c r="D10" s="290">
        <v>582527</v>
      </c>
      <c r="E10" s="290">
        <v>1207</v>
      </c>
      <c r="F10" s="290">
        <v>92655</v>
      </c>
      <c r="G10" s="290">
        <v>91448</v>
      </c>
      <c r="H10" s="290">
        <v>92426</v>
      </c>
      <c r="I10" s="290">
        <v>91217</v>
      </c>
      <c r="J10" s="291">
        <v>100.20763090896581</v>
      </c>
      <c r="K10" s="296"/>
    </row>
    <row r="11" spans="2:11" ht="15" customHeight="1">
      <c r="B11" s="289" t="s">
        <v>174</v>
      </c>
      <c r="C11" s="290">
        <v>95392</v>
      </c>
      <c r="D11" s="290">
        <v>94449</v>
      </c>
      <c r="E11" s="290">
        <v>-943</v>
      </c>
      <c r="F11" s="290">
        <v>12592</v>
      </c>
      <c r="G11" s="290">
        <v>13535</v>
      </c>
      <c r="H11" s="290">
        <v>12559</v>
      </c>
      <c r="I11" s="290">
        <v>13508</v>
      </c>
      <c r="J11" s="291">
        <v>99.01144750083864</v>
      </c>
      <c r="K11" s="296"/>
    </row>
    <row r="12" spans="2:11" ht="15" customHeight="1">
      <c r="B12" s="289" t="s">
        <v>175</v>
      </c>
      <c r="C12" s="290">
        <v>246677</v>
      </c>
      <c r="D12" s="290">
        <v>245726</v>
      </c>
      <c r="E12" s="290">
        <v>-951</v>
      </c>
      <c r="F12" s="290">
        <v>29712</v>
      </c>
      <c r="G12" s="290">
        <v>30663</v>
      </c>
      <c r="H12" s="290">
        <v>29668</v>
      </c>
      <c r="I12" s="290">
        <v>30603</v>
      </c>
      <c r="J12" s="291">
        <v>99.61447560980552</v>
      </c>
      <c r="K12" s="296"/>
    </row>
    <row r="13" spans="2:11" ht="15" customHeight="1">
      <c r="B13" s="289" t="s">
        <v>176</v>
      </c>
      <c r="C13" s="290">
        <v>320483</v>
      </c>
      <c r="D13" s="290">
        <v>320428</v>
      </c>
      <c r="E13" s="290">
        <v>-55</v>
      </c>
      <c r="F13" s="290">
        <v>44578</v>
      </c>
      <c r="G13" s="290">
        <v>44633</v>
      </c>
      <c r="H13" s="290">
        <v>44513</v>
      </c>
      <c r="I13" s="290">
        <v>44574</v>
      </c>
      <c r="J13" s="291">
        <v>99.98283840328504</v>
      </c>
      <c r="K13" s="296"/>
    </row>
    <row r="14" spans="2:11" ht="6" customHeight="1">
      <c r="B14" s="297"/>
      <c r="C14" s="298"/>
      <c r="D14" s="298"/>
      <c r="E14" s="298"/>
      <c r="F14" s="298"/>
      <c r="G14" s="298"/>
      <c r="H14" s="298"/>
      <c r="I14" s="298"/>
      <c r="J14" s="299"/>
      <c r="K14" s="296"/>
    </row>
    <row r="15" spans="2:12" ht="13.5" customHeight="1">
      <c r="B15" s="300" t="s">
        <v>177</v>
      </c>
      <c r="C15" s="301">
        <v>255231</v>
      </c>
      <c r="D15" s="298">
        <v>277995</v>
      </c>
      <c r="E15" s="298">
        <v>22764</v>
      </c>
      <c r="F15" s="298">
        <v>39345</v>
      </c>
      <c r="G15" s="298">
        <v>16581</v>
      </c>
      <c r="H15" s="298">
        <v>39232</v>
      </c>
      <c r="I15" s="298">
        <v>16539</v>
      </c>
      <c r="J15" s="302">
        <v>108.9189792775956</v>
      </c>
      <c r="K15" s="296"/>
      <c r="L15" s="303"/>
    </row>
    <row r="16" spans="2:12" ht="13.5" customHeight="1">
      <c r="B16" s="300" t="s">
        <v>178</v>
      </c>
      <c r="C16" s="298">
        <v>95394</v>
      </c>
      <c r="D16" s="298">
        <v>102641</v>
      </c>
      <c r="E16" s="298">
        <v>7247</v>
      </c>
      <c r="F16" s="298">
        <v>10986</v>
      </c>
      <c r="G16" s="298">
        <v>3739</v>
      </c>
      <c r="H16" s="298">
        <v>10964</v>
      </c>
      <c r="I16" s="298">
        <v>3737</v>
      </c>
      <c r="J16" s="302">
        <v>107.59691385202423</v>
      </c>
      <c r="K16" s="296"/>
      <c r="L16" s="303"/>
    </row>
    <row r="17" spans="2:12" ht="13.5" customHeight="1">
      <c r="B17" s="300" t="s">
        <v>179</v>
      </c>
      <c r="C17" s="298">
        <v>100559</v>
      </c>
      <c r="D17" s="298">
        <v>106450</v>
      </c>
      <c r="E17" s="298">
        <v>5891</v>
      </c>
      <c r="F17" s="298">
        <v>13351</v>
      </c>
      <c r="G17" s="298">
        <v>7460</v>
      </c>
      <c r="H17" s="298">
        <v>13323</v>
      </c>
      <c r="I17" s="298">
        <v>7452</v>
      </c>
      <c r="J17" s="302">
        <v>105.85825236925585</v>
      </c>
      <c r="K17" s="296"/>
      <c r="L17" s="303"/>
    </row>
    <row r="18" spans="2:12" ht="13.5" customHeight="1">
      <c r="B18" s="300" t="s">
        <v>180</v>
      </c>
      <c r="C18" s="298">
        <v>101311</v>
      </c>
      <c r="D18" s="298">
        <v>110513</v>
      </c>
      <c r="E18" s="298">
        <v>9202</v>
      </c>
      <c r="F18" s="298">
        <v>15334</v>
      </c>
      <c r="G18" s="298">
        <v>6132</v>
      </c>
      <c r="H18" s="298">
        <v>15316</v>
      </c>
      <c r="I18" s="298">
        <v>6121</v>
      </c>
      <c r="J18" s="302">
        <v>109.0829228810297</v>
      </c>
      <c r="K18" s="296"/>
      <c r="L18" s="303"/>
    </row>
    <row r="19" spans="2:11" ht="6" customHeight="1">
      <c r="B19" s="300"/>
      <c r="C19" s="298"/>
      <c r="D19" s="298"/>
      <c r="E19" s="298"/>
      <c r="F19" s="298"/>
      <c r="G19" s="298"/>
      <c r="H19" s="298"/>
      <c r="I19" s="298"/>
      <c r="J19" s="302"/>
      <c r="K19" s="296"/>
    </row>
    <row r="20" spans="2:11" ht="13.5" customHeight="1">
      <c r="B20" s="300" t="s">
        <v>181</v>
      </c>
      <c r="C20" s="298">
        <v>42133</v>
      </c>
      <c r="D20" s="298">
        <v>47760</v>
      </c>
      <c r="E20" s="298">
        <v>5627</v>
      </c>
      <c r="F20" s="298">
        <v>8801</v>
      </c>
      <c r="G20" s="298">
        <v>3174</v>
      </c>
      <c r="H20" s="298">
        <v>8773</v>
      </c>
      <c r="I20" s="298">
        <v>3171</v>
      </c>
      <c r="J20" s="302">
        <v>113.35532717822134</v>
      </c>
      <c r="K20" s="296"/>
    </row>
    <row r="21" spans="2:11" ht="13.5" customHeight="1">
      <c r="B21" s="300" t="s">
        <v>182</v>
      </c>
      <c r="C21" s="298">
        <v>43379</v>
      </c>
      <c r="D21" s="298">
        <v>43273</v>
      </c>
      <c r="E21" s="298">
        <v>-106</v>
      </c>
      <c r="F21" s="298">
        <v>8940</v>
      </c>
      <c r="G21" s="298">
        <v>9046</v>
      </c>
      <c r="H21" s="298">
        <v>8912</v>
      </c>
      <c r="I21" s="298">
        <v>9018</v>
      </c>
      <c r="J21" s="302">
        <v>99.75564213098504</v>
      </c>
      <c r="K21" s="296"/>
    </row>
    <row r="22" spans="2:11" ht="13.5" customHeight="1">
      <c r="B22" s="300" t="s">
        <v>183</v>
      </c>
      <c r="C22" s="298">
        <v>36881</v>
      </c>
      <c r="D22" s="298">
        <v>33440</v>
      </c>
      <c r="E22" s="298">
        <v>-3441</v>
      </c>
      <c r="F22" s="298">
        <v>4476</v>
      </c>
      <c r="G22" s="298">
        <v>7917</v>
      </c>
      <c r="H22" s="298">
        <v>4436</v>
      </c>
      <c r="I22" s="298">
        <v>7894</v>
      </c>
      <c r="J22" s="302">
        <v>90.66999267915729</v>
      </c>
      <c r="K22" s="296"/>
    </row>
    <row r="23" spans="2:11" ht="13.5" customHeight="1">
      <c r="B23" s="300" t="s">
        <v>184</v>
      </c>
      <c r="C23" s="298">
        <v>29586</v>
      </c>
      <c r="D23" s="298">
        <v>27579</v>
      </c>
      <c r="E23" s="298">
        <v>-2007</v>
      </c>
      <c r="F23" s="298">
        <v>4525</v>
      </c>
      <c r="G23" s="298">
        <v>6532</v>
      </c>
      <c r="H23" s="298">
        <v>4522</v>
      </c>
      <c r="I23" s="298">
        <v>6527</v>
      </c>
      <c r="J23" s="302">
        <v>93.21638612857433</v>
      </c>
      <c r="K23" s="296"/>
    </row>
    <row r="24" spans="2:11" ht="6" customHeight="1">
      <c r="B24" s="300"/>
      <c r="C24" s="298"/>
      <c r="D24" s="298"/>
      <c r="E24" s="298"/>
      <c r="F24" s="298"/>
      <c r="G24" s="298"/>
      <c r="H24" s="298"/>
      <c r="I24" s="298"/>
      <c r="J24" s="302"/>
      <c r="K24" s="296"/>
    </row>
    <row r="25" spans="2:11" ht="13.5" customHeight="1">
      <c r="B25" s="300" t="s">
        <v>185</v>
      </c>
      <c r="C25" s="298">
        <v>31987</v>
      </c>
      <c r="D25" s="298">
        <v>33452</v>
      </c>
      <c r="E25" s="298">
        <v>1465</v>
      </c>
      <c r="F25" s="298">
        <v>5397</v>
      </c>
      <c r="G25" s="298">
        <v>3932</v>
      </c>
      <c r="H25" s="298">
        <v>5396</v>
      </c>
      <c r="I25" s="298">
        <v>3924</v>
      </c>
      <c r="J25" s="302">
        <v>104.57998561915778</v>
      </c>
      <c r="K25" s="296"/>
    </row>
    <row r="26" spans="2:11" ht="13.5" customHeight="1">
      <c r="B26" s="300" t="s">
        <v>186</v>
      </c>
      <c r="C26" s="298">
        <v>63231</v>
      </c>
      <c r="D26" s="298">
        <v>59779</v>
      </c>
      <c r="E26" s="298">
        <v>-3452</v>
      </c>
      <c r="F26" s="298">
        <v>11668</v>
      </c>
      <c r="G26" s="298">
        <v>15120</v>
      </c>
      <c r="H26" s="298">
        <v>11665</v>
      </c>
      <c r="I26" s="298">
        <v>15090</v>
      </c>
      <c r="J26" s="302">
        <v>94.54065252803213</v>
      </c>
      <c r="K26" s="296"/>
    </row>
    <row r="27" spans="2:11" ht="13.5" customHeight="1">
      <c r="B27" s="300" t="s">
        <v>187</v>
      </c>
      <c r="C27" s="298">
        <v>44778</v>
      </c>
      <c r="D27" s="298">
        <v>46408</v>
      </c>
      <c r="E27" s="298">
        <v>1630</v>
      </c>
      <c r="F27" s="298">
        <v>10532</v>
      </c>
      <c r="G27" s="298">
        <v>8902</v>
      </c>
      <c r="H27" s="298">
        <v>10525</v>
      </c>
      <c r="I27" s="298">
        <v>8885</v>
      </c>
      <c r="J27" s="302">
        <v>103.64018044575461</v>
      </c>
      <c r="K27" s="296"/>
    </row>
    <row r="28" spans="2:11" ht="13.5" customHeight="1">
      <c r="B28" s="300" t="s">
        <v>188</v>
      </c>
      <c r="C28" s="298">
        <v>22010</v>
      </c>
      <c r="D28" s="298">
        <v>21364</v>
      </c>
      <c r="E28" s="298">
        <v>-646</v>
      </c>
      <c r="F28" s="298">
        <v>2586</v>
      </c>
      <c r="G28" s="298">
        <v>3232</v>
      </c>
      <c r="H28" s="298">
        <v>2586</v>
      </c>
      <c r="I28" s="298">
        <v>3225</v>
      </c>
      <c r="J28" s="302">
        <v>97.0649704679691</v>
      </c>
      <c r="K28" s="296"/>
    </row>
    <row r="29" spans="2:11" ht="13.5" customHeight="1">
      <c r="B29" s="300" t="s">
        <v>189</v>
      </c>
      <c r="C29" s="298">
        <v>36189</v>
      </c>
      <c r="D29" s="298">
        <v>34506</v>
      </c>
      <c r="E29" s="298">
        <v>-1683</v>
      </c>
      <c r="F29" s="298">
        <v>4706</v>
      </c>
      <c r="G29" s="298">
        <v>6389</v>
      </c>
      <c r="H29" s="298">
        <v>4703</v>
      </c>
      <c r="I29" s="298">
        <v>6367</v>
      </c>
      <c r="J29" s="302">
        <v>95.34941556826661</v>
      </c>
      <c r="K29" s="296"/>
    </row>
    <row r="30" spans="2:11" ht="6" customHeight="1">
      <c r="B30" s="300"/>
      <c r="C30" s="298"/>
      <c r="D30" s="298"/>
      <c r="E30" s="298"/>
      <c r="F30" s="298"/>
      <c r="G30" s="298"/>
      <c r="H30" s="298"/>
      <c r="I30" s="298"/>
      <c r="J30" s="302"/>
      <c r="K30" s="296"/>
    </row>
    <row r="31" spans="2:11" ht="13.5" customHeight="1">
      <c r="B31" s="300" t="s">
        <v>190</v>
      </c>
      <c r="C31" s="298">
        <v>15512</v>
      </c>
      <c r="D31" s="298">
        <v>12113</v>
      </c>
      <c r="E31" s="298">
        <v>-3399</v>
      </c>
      <c r="F31" s="298">
        <v>1711</v>
      </c>
      <c r="G31" s="298">
        <v>5110</v>
      </c>
      <c r="H31" s="298">
        <v>1708</v>
      </c>
      <c r="I31" s="298">
        <v>5086</v>
      </c>
      <c r="J31" s="302">
        <v>78.08793192367199</v>
      </c>
      <c r="K31" s="296"/>
    </row>
    <row r="32" spans="2:11" ht="13.5" customHeight="1">
      <c r="B32" s="300" t="s">
        <v>191</v>
      </c>
      <c r="C32" s="298">
        <v>12573</v>
      </c>
      <c r="D32" s="298">
        <v>9021</v>
      </c>
      <c r="E32" s="298">
        <v>-3552</v>
      </c>
      <c r="F32" s="298">
        <v>1120</v>
      </c>
      <c r="G32" s="298">
        <v>4672</v>
      </c>
      <c r="H32" s="298">
        <v>1118</v>
      </c>
      <c r="I32" s="298">
        <v>4663</v>
      </c>
      <c r="J32" s="302">
        <v>71.74898592221427</v>
      </c>
      <c r="K32" s="296"/>
    </row>
    <row r="33" spans="2:11" ht="13.5" customHeight="1">
      <c r="B33" s="300" t="s">
        <v>192</v>
      </c>
      <c r="C33" s="298">
        <v>21473</v>
      </c>
      <c r="D33" s="298">
        <v>19815</v>
      </c>
      <c r="E33" s="298">
        <v>-1658</v>
      </c>
      <c r="F33" s="298">
        <v>3925</v>
      </c>
      <c r="G33" s="298">
        <v>5583</v>
      </c>
      <c r="H33" s="298">
        <v>3917</v>
      </c>
      <c r="I33" s="298">
        <v>5570</v>
      </c>
      <c r="J33" s="302">
        <v>92.27867554603455</v>
      </c>
      <c r="K33" s="296"/>
    </row>
    <row r="34" spans="2:11" ht="13.5" customHeight="1">
      <c r="B34" s="300" t="s">
        <v>193</v>
      </c>
      <c r="C34" s="298">
        <v>7452</v>
      </c>
      <c r="D34" s="298">
        <v>6501</v>
      </c>
      <c r="E34" s="298">
        <v>-951</v>
      </c>
      <c r="F34" s="298">
        <v>713</v>
      </c>
      <c r="G34" s="298">
        <v>1664</v>
      </c>
      <c r="H34" s="298">
        <v>713</v>
      </c>
      <c r="I34" s="298">
        <v>1664</v>
      </c>
      <c r="J34" s="302">
        <v>87.23832528180354</v>
      </c>
      <c r="K34" s="296"/>
    </row>
    <row r="35" spans="2:11" ht="13.5" customHeight="1">
      <c r="B35" s="300" t="s">
        <v>194</v>
      </c>
      <c r="C35" s="298">
        <v>9337</v>
      </c>
      <c r="D35" s="298">
        <v>8039</v>
      </c>
      <c r="E35" s="298">
        <v>-1298</v>
      </c>
      <c r="F35" s="298">
        <v>571</v>
      </c>
      <c r="G35" s="298">
        <v>1869</v>
      </c>
      <c r="H35" s="298">
        <v>566</v>
      </c>
      <c r="I35" s="298">
        <v>1864</v>
      </c>
      <c r="J35" s="302">
        <v>86.09831851772518</v>
      </c>
      <c r="K35" s="296"/>
    </row>
    <row r="36" spans="2:11" ht="13.5" customHeight="1">
      <c r="B36" s="300" t="s">
        <v>195</v>
      </c>
      <c r="C36" s="298">
        <v>10477</v>
      </c>
      <c r="D36" s="298">
        <v>9182</v>
      </c>
      <c r="E36" s="298">
        <v>-1295</v>
      </c>
      <c r="F36" s="298">
        <v>1391</v>
      </c>
      <c r="G36" s="298">
        <v>2686</v>
      </c>
      <c r="H36" s="298">
        <v>1376</v>
      </c>
      <c r="I36" s="298">
        <v>2660</v>
      </c>
      <c r="J36" s="302">
        <v>87.63959148611244</v>
      </c>
      <c r="K36" s="296"/>
    </row>
    <row r="37" spans="2:11" ht="13.5" customHeight="1">
      <c r="B37" s="300" t="s">
        <v>196</v>
      </c>
      <c r="C37" s="298">
        <v>9400</v>
      </c>
      <c r="D37" s="298">
        <v>8018</v>
      </c>
      <c r="E37" s="298">
        <v>-1382</v>
      </c>
      <c r="F37" s="298">
        <v>1152</v>
      </c>
      <c r="G37" s="298">
        <v>2534</v>
      </c>
      <c r="H37" s="298">
        <v>1150</v>
      </c>
      <c r="I37" s="298">
        <v>2532</v>
      </c>
      <c r="J37" s="302">
        <v>85.29787234042553</v>
      </c>
      <c r="K37" s="296"/>
    </row>
    <row r="38" spans="2:11" ht="6" customHeight="1">
      <c r="B38" s="300"/>
      <c r="C38" s="298"/>
      <c r="D38" s="298"/>
      <c r="E38" s="298"/>
      <c r="F38" s="298"/>
      <c r="G38" s="298"/>
      <c r="H38" s="298"/>
      <c r="I38" s="298"/>
      <c r="J38" s="302"/>
      <c r="K38" s="296"/>
    </row>
    <row r="39" spans="2:11" ht="13.5" customHeight="1">
      <c r="B39" s="300" t="s">
        <v>197</v>
      </c>
      <c r="C39" s="298">
        <v>7381</v>
      </c>
      <c r="D39" s="298">
        <v>6626</v>
      </c>
      <c r="E39" s="298">
        <v>-755</v>
      </c>
      <c r="F39" s="298">
        <v>546</v>
      </c>
      <c r="G39" s="298">
        <v>1301</v>
      </c>
      <c r="H39" s="298">
        <v>546</v>
      </c>
      <c r="I39" s="298">
        <v>1298</v>
      </c>
      <c r="J39" s="302">
        <v>89.77103373526623</v>
      </c>
      <c r="K39" s="296"/>
    </row>
    <row r="40" spans="2:11" ht="13.5" customHeight="1">
      <c r="B40" s="300" t="s">
        <v>198</v>
      </c>
      <c r="C40" s="298">
        <v>11483</v>
      </c>
      <c r="D40" s="298">
        <v>10566</v>
      </c>
      <c r="E40" s="298">
        <v>-917</v>
      </c>
      <c r="F40" s="298">
        <v>470</v>
      </c>
      <c r="G40" s="298">
        <v>1387</v>
      </c>
      <c r="H40" s="298">
        <v>470</v>
      </c>
      <c r="I40" s="298">
        <v>1387</v>
      </c>
      <c r="J40" s="302">
        <v>92.01428198206044</v>
      </c>
      <c r="K40" s="296"/>
    </row>
    <row r="41" spans="2:11" ht="13.5" customHeight="1">
      <c r="B41" s="300" t="s">
        <v>199</v>
      </c>
      <c r="C41" s="298">
        <v>6996</v>
      </c>
      <c r="D41" s="298">
        <v>5635</v>
      </c>
      <c r="E41" s="298">
        <v>-1361</v>
      </c>
      <c r="F41" s="298">
        <v>502</v>
      </c>
      <c r="G41" s="298">
        <v>1863</v>
      </c>
      <c r="H41" s="298">
        <v>501</v>
      </c>
      <c r="I41" s="298">
        <v>1858</v>
      </c>
      <c r="J41" s="302">
        <v>80.54602630074328</v>
      </c>
      <c r="K41" s="296"/>
    </row>
    <row r="42" spans="2:11" ht="13.5" customHeight="1">
      <c r="B42" s="300" t="s">
        <v>200</v>
      </c>
      <c r="C42" s="298">
        <v>10592</v>
      </c>
      <c r="D42" s="298">
        <v>9386</v>
      </c>
      <c r="E42" s="298">
        <v>-1206</v>
      </c>
      <c r="F42" s="298">
        <v>807</v>
      </c>
      <c r="G42" s="298">
        <v>2013</v>
      </c>
      <c r="H42" s="298">
        <v>807</v>
      </c>
      <c r="I42" s="298">
        <v>2008</v>
      </c>
      <c r="J42" s="302">
        <v>88.61404833836858</v>
      </c>
      <c r="K42" s="296"/>
    </row>
    <row r="43" spans="2:11" ht="13.5" customHeight="1">
      <c r="B43" s="300" t="s">
        <v>201</v>
      </c>
      <c r="C43" s="298">
        <v>4528</v>
      </c>
      <c r="D43" s="298">
        <v>3936</v>
      </c>
      <c r="E43" s="298">
        <v>-592</v>
      </c>
      <c r="F43" s="298">
        <v>357</v>
      </c>
      <c r="G43" s="298">
        <v>949</v>
      </c>
      <c r="H43" s="298">
        <v>355</v>
      </c>
      <c r="I43" s="298">
        <v>948</v>
      </c>
      <c r="J43" s="302">
        <v>86.92579505300353</v>
      </c>
      <c r="K43" s="296"/>
    </row>
    <row r="44" spans="2:11" ht="13.5" customHeight="1">
      <c r="B44" s="300" t="s">
        <v>202</v>
      </c>
      <c r="C44" s="298">
        <v>5829</v>
      </c>
      <c r="D44" s="298">
        <v>5102</v>
      </c>
      <c r="E44" s="298">
        <v>-727</v>
      </c>
      <c r="F44" s="298">
        <v>629</v>
      </c>
      <c r="G44" s="298">
        <v>1356</v>
      </c>
      <c r="H44" s="298">
        <v>628</v>
      </c>
      <c r="I44" s="298">
        <v>1354</v>
      </c>
      <c r="J44" s="302">
        <v>87.52787785211872</v>
      </c>
      <c r="K44" s="296"/>
    </row>
    <row r="45" spans="2:11" ht="13.5" customHeight="1">
      <c r="B45" s="300" t="s">
        <v>203</v>
      </c>
      <c r="C45" s="298">
        <v>6450</v>
      </c>
      <c r="D45" s="298">
        <v>5438</v>
      </c>
      <c r="E45" s="298">
        <v>-1012</v>
      </c>
      <c r="F45" s="298">
        <v>480</v>
      </c>
      <c r="G45" s="298">
        <v>1492</v>
      </c>
      <c r="H45" s="298">
        <v>479</v>
      </c>
      <c r="I45" s="298">
        <v>1484</v>
      </c>
      <c r="J45" s="302">
        <v>84.31007751937985</v>
      </c>
      <c r="K45" s="296"/>
    </row>
    <row r="46" spans="2:11" ht="6" customHeight="1">
      <c r="B46" s="300"/>
      <c r="C46" s="298"/>
      <c r="D46" s="298"/>
      <c r="E46" s="298"/>
      <c r="F46" s="298"/>
      <c r="G46" s="298"/>
      <c r="H46" s="298"/>
      <c r="I46" s="298"/>
      <c r="J46" s="302"/>
      <c r="K46" s="296"/>
    </row>
    <row r="47" spans="2:11" ht="13.5" customHeight="1">
      <c r="B47" s="300" t="s">
        <v>204</v>
      </c>
      <c r="C47" s="298">
        <v>26807</v>
      </c>
      <c r="D47" s="298">
        <v>24223</v>
      </c>
      <c r="E47" s="298">
        <v>-2584</v>
      </c>
      <c r="F47" s="298">
        <v>3439</v>
      </c>
      <c r="G47" s="298">
        <v>6023</v>
      </c>
      <c r="H47" s="298">
        <v>3430</v>
      </c>
      <c r="I47" s="298">
        <v>6011</v>
      </c>
      <c r="J47" s="302">
        <v>90.36072667586824</v>
      </c>
      <c r="K47" s="296"/>
    </row>
    <row r="48" spans="2:11" ht="13.5" customHeight="1">
      <c r="B48" s="300" t="s">
        <v>205</v>
      </c>
      <c r="C48" s="298">
        <v>19688</v>
      </c>
      <c r="D48" s="298">
        <v>17105</v>
      </c>
      <c r="E48" s="298">
        <v>-2583</v>
      </c>
      <c r="F48" s="298">
        <v>2217</v>
      </c>
      <c r="G48" s="298">
        <v>4800</v>
      </c>
      <c r="H48" s="298">
        <v>2212</v>
      </c>
      <c r="I48" s="298">
        <v>4791</v>
      </c>
      <c r="J48" s="302">
        <v>86.88033319788704</v>
      </c>
      <c r="K48" s="296"/>
    </row>
    <row r="49" spans="2:11" ht="13.5" customHeight="1">
      <c r="B49" s="300" t="s">
        <v>206</v>
      </c>
      <c r="C49" s="298">
        <v>10259</v>
      </c>
      <c r="D49" s="298">
        <v>10515</v>
      </c>
      <c r="E49" s="298">
        <v>256</v>
      </c>
      <c r="F49" s="298">
        <v>621</v>
      </c>
      <c r="G49" s="298">
        <v>365</v>
      </c>
      <c r="H49" s="298">
        <v>621</v>
      </c>
      <c r="I49" s="298">
        <v>365</v>
      </c>
      <c r="J49" s="302">
        <v>102.49536991909542</v>
      </c>
      <c r="K49" s="296"/>
    </row>
    <row r="50" spans="2:11" ht="13.5" customHeight="1">
      <c r="B50" s="300" t="s">
        <v>207</v>
      </c>
      <c r="C50" s="298">
        <v>17149</v>
      </c>
      <c r="D50" s="298">
        <v>15278</v>
      </c>
      <c r="E50" s="298">
        <v>-1871</v>
      </c>
      <c r="F50" s="298">
        <v>1231</v>
      </c>
      <c r="G50" s="298">
        <v>3102</v>
      </c>
      <c r="H50" s="298">
        <v>1228</v>
      </c>
      <c r="I50" s="298">
        <v>3099</v>
      </c>
      <c r="J50" s="302">
        <v>89.08974284214824</v>
      </c>
      <c r="K50" s="296"/>
    </row>
    <row r="51" spans="2:11" ht="13.5" customHeight="1">
      <c r="B51" s="300" t="s">
        <v>208</v>
      </c>
      <c r="C51" s="298">
        <v>9204</v>
      </c>
      <c r="D51" s="298">
        <v>8006</v>
      </c>
      <c r="E51" s="298">
        <v>-1198</v>
      </c>
      <c r="F51" s="298">
        <v>1115</v>
      </c>
      <c r="G51" s="298">
        <v>2313</v>
      </c>
      <c r="H51" s="298">
        <v>1114</v>
      </c>
      <c r="I51" s="298">
        <v>2309</v>
      </c>
      <c r="J51" s="302">
        <v>86.9839200347675</v>
      </c>
      <c r="K51" s="296"/>
    </row>
    <row r="52" spans="2:11" ht="6" customHeight="1">
      <c r="B52" s="300"/>
      <c r="C52" s="298"/>
      <c r="D52" s="298"/>
      <c r="E52" s="298"/>
      <c r="F52" s="298"/>
      <c r="G52" s="298"/>
      <c r="H52" s="298"/>
      <c r="I52" s="298"/>
      <c r="J52" s="302"/>
      <c r="K52" s="296"/>
    </row>
    <row r="53" spans="2:11" ht="13.5" customHeight="1">
      <c r="B53" s="300" t="s">
        <v>209</v>
      </c>
      <c r="C53" s="298">
        <v>7014</v>
      </c>
      <c r="D53" s="298">
        <v>5713</v>
      </c>
      <c r="E53" s="298">
        <v>-1301</v>
      </c>
      <c r="F53" s="298">
        <v>587</v>
      </c>
      <c r="G53" s="298">
        <v>1888</v>
      </c>
      <c r="H53" s="298">
        <v>580</v>
      </c>
      <c r="I53" s="298">
        <v>1884</v>
      </c>
      <c r="J53" s="302">
        <v>81.45138294838894</v>
      </c>
      <c r="K53" s="296"/>
    </row>
    <row r="54" spans="2:11" ht="13.5" customHeight="1">
      <c r="B54" s="300" t="s">
        <v>210</v>
      </c>
      <c r="C54" s="298">
        <v>18462</v>
      </c>
      <c r="D54" s="298">
        <v>16425</v>
      </c>
      <c r="E54" s="298">
        <v>-2037</v>
      </c>
      <c r="F54" s="298">
        <v>2743</v>
      </c>
      <c r="G54" s="298">
        <v>4780</v>
      </c>
      <c r="H54" s="298">
        <v>2743</v>
      </c>
      <c r="I54" s="298">
        <v>4774</v>
      </c>
      <c r="J54" s="302">
        <v>88.96652583685409</v>
      </c>
      <c r="K54" s="296"/>
    </row>
    <row r="55" spans="2:11" ht="13.5" customHeight="1">
      <c r="B55" s="300" t="s">
        <v>211</v>
      </c>
      <c r="C55" s="298">
        <v>12294</v>
      </c>
      <c r="D55" s="298">
        <v>10898</v>
      </c>
      <c r="E55" s="298">
        <v>-1396</v>
      </c>
      <c r="F55" s="298">
        <v>2153</v>
      </c>
      <c r="G55" s="298">
        <v>3549</v>
      </c>
      <c r="H55" s="298">
        <v>2153</v>
      </c>
      <c r="I55" s="298">
        <v>3543</v>
      </c>
      <c r="J55" s="302">
        <v>88.64486741499918</v>
      </c>
      <c r="K55" s="296"/>
    </row>
    <row r="56" spans="2:11" ht="13.5" customHeight="1">
      <c r="B56" s="300" t="s">
        <v>212</v>
      </c>
      <c r="C56" s="298">
        <v>9616</v>
      </c>
      <c r="D56" s="298">
        <v>8685</v>
      </c>
      <c r="E56" s="298">
        <v>-931</v>
      </c>
      <c r="F56" s="298">
        <v>1769</v>
      </c>
      <c r="G56" s="298">
        <v>2700</v>
      </c>
      <c r="H56" s="298">
        <v>1766</v>
      </c>
      <c r="I56" s="298">
        <v>2696</v>
      </c>
      <c r="J56" s="302">
        <v>90.31821963394343</v>
      </c>
      <c r="K56" s="296"/>
    </row>
    <row r="57" spans="2:11" ht="13.5" customHeight="1">
      <c r="B57" s="300" t="s">
        <v>213</v>
      </c>
      <c r="C57" s="298">
        <v>8536</v>
      </c>
      <c r="D57" s="298">
        <v>7516</v>
      </c>
      <c r="E57" s="298">
        <v>-1020</v>
      </c>
      <c r="F57" s="298">
        <v>1370</v>
      </c>
      <c r="G57" s="298">
        <v>2390</v>
      </c>
      <c r="H57" s="298">
        <v>1368</v>
      </c>
      <c r="I57" s="298">
        <v>2388</v>
      </c>
      <c r="J57" s="302">
        <v>88.0506091846298</v>
      </c>
      <c r="K57" s="296"/>
    </row>
    <row r="58" spans="2:11" ht="13.5" customHeight="1">
      <c r="B58" s="300" t="s">
        <v>214</v>
      </c>
      <c r="C58" s="298">
        <v>7879</v>
      </c>
      <c r="D58" s="298">
        <v>7801</v>
      </c>
      <c r="E58" s="298">
        <v>-78</v>
      </c>
      <c r="F58" s="298">
        <v>2275</v>
      </c>
      <c r="G58" s="298">
        <v>2353</v>
      </c>
      <c r="H58" s="298">
        <v>2274</v>
      </c>
      <c r="I58" s="298">
        <v>2347</v>
      </c>
      <c r="J58" s="302">
        <v>99.01002665312856</v>
      </c>
      <c r="K58" s="296"/>
    </row>
    <row r="59" spans="2:11" ht="13.5" customHeight="1">
      <c r="B59" s="300" t="s">
        <v>215</v>
      </c>
      <c r="C59" s="298">
        <v>5864</v>
      </c>
      <c r="D59" s="298">
        <v>5105</v>
      </c>
      <c r="E59" s="298">
        <v>-759</v>
      </c>
      <c r="F59" s="298">
        <v>711</v>
      </c>
      <c r="G59" s="298">
        <v>1470</v>
      </c>
      <c r="H59" s="298">
        <v>711</v>
      </c>
      <c r="I59" s="298">
        <v>1470</v>
      </c>
      <c r="J59" s="302">
        <v>87.05661664392906</v>
      </c>
      <c r="K59" s="296"/>
    </row>
    <row r="60" spans="2:11" ht="13.5" customHeight="1">
      <c r="B60" s="300" t="s">
        <v>216</v>
      </c>
      <c r="C60" s="298">
        <v>10608</v>
      </c>
      <c r="D60" s="298">
        <v>9459</v>
      </c>
      <c r="E60" s="298">
        <v>-1149</v>
      </c>
      <c r="F60" s="298">
        <v>515</v>
      </c>
      <c r="G60" s="298">
        <v>1664</v>
      </c>
      <c r="H60" s="298">
        <v>515</v>
      </c>
      <c r="I60" s="298">
        <v>1663</v>
      </c>
      <c r="J60" s="302">
        <v>89.1685520361991</v>
      </c>
      <c r="K60" s="296"/>
    </row>
    <row r="61" spans="2:11" ht="13.5" customHeight="1">
      <c r="B61" s="300" t="s">
        <v>217</v>
      </c>
      <c r="C61" s="298">
        <v>18037</v>
      </c>
      <c r="D61" s="298">
        <v>15038</v>
      </c>
      <c r="E61" s="298">
        <v>-2999</v>
      </c>
      <c r="F61" s="298">
        <v>1397</v>
      </c>
      <c r="G61" s="298">
        <v>4396</v>
      </c>
      <c r="H61" s="298">
        <v>1396</v>
      </c>
      <c r="I61" s="298">
        <v>4389</v>
      </c>
      <c r="J61" s="302">
        <v>83.37306647446916</v>
      </c>
      <c r="K61" s="296"/>
    </row>
    <row r="62" spans="2:11" ht="13.5" customHeight="1">
      <c r="B62" s="300" t="s">
        <v>218</v>
      </c>
      <c r="C62" s="298">
        <v>7395</v>
      </c>
      <c r="D62" s="298">
        <v>5913</v>
      </c>
      <c r="E62" s="298">
        <v>-1482</v>
      </c>
      <c r="F62" s="298">
        <v>581</v>
      </c>
      <c r="G62" s="298">
        <v>2063</v>
      </c>
      <c r="H62" s="298">
        <v>579</v>
      </c>
      <c r="I62" s="298">
        <v>2061</v>
      </c>
      <c r="J62" s="302">
        <v>79.95943204868155</v>
      </c>
      <c r="K62" s="296"/>
    </row>
    <row r="63" spans="2:11" ht="13.5" customHeight="1">
      <c r="B63" s="300" t="s">
        <v>219</v>
      </c>
      <c r="C63" s="298">
        <v>5676</v>
      </c>
      <c r="D63" s="298">
        <v>4876</v>
      </c>
      <c r="E63" s="298">
        <v>-800</v>
      </c>
      <c r="F63" s="298">
        <v>800</v>
      </c>
      <c r="G63" s="298">
        <v>1600</v>
      </c>
      <c r="H63" s="298">
        <v>797</v>
      </c>
      <c r="I63" s="298">
        <v>1599</v>
      </c>
      <c r="J63" s="302">
        <v>85.90556730091615</v>
      </c>
      <c r="K63" s="296"/>
    </row>
    <row r="64" spans="2:11" ht="13.5" customHeight="1" thickBot="1">
      <c r="B64" s="304" t="s">
        <v>220</v>
      </c>
      <c r="C64" s="305">
        <v>7232</v>
      </c>
      <c r="D64" s="305">
        <v>6036</v>
      </c>
      <c r="E64" s="305">
        <v>-1196</v>
      </c>
      <c r="F64" s="305">
        <v>992</v>
      </c>
      <c r="G64" s="305">
        <v>2188</v>
      </c>
      <c r="H64" s="305">
        <v>992</v>
      </c>
      <c r="I64" s="305">
        <v>2187</v>
      </c>
      <c r="J64" s="306">
        <v>83.46238938053098</v>
      </c>
      <c r="K64" s="296"/>
    </row>
    <row r="65" spans="2:11" ht="12.75" thickTop="1">
      <c r="B65" s="283" t="s">
        <v>480</v>
      </c>
      <c r="C65" s="295"/>
      <c r="D65" s="295"/>
      <c r="E65" s="295"/>
      <c r="F65" s="295"/>
      <c r="G65" s="295"/>
      <c r="H65" s="295"/>
      <c r="I65" s="295"/>
      <c r="J65" s="296"/>
      <c r="K65" s="296"/>
    </row>
    <row r="66" spans="2:11" ht="12">
      <c r="B66" s="246" t="s">
        <v>481</v>
      </c>
      <c r="E66" s="247"/>
      <c r="F66" s="247"/>
      <c r="G66" s="247"/>
      <c r="H66" s="247"/>
      <c r="I66" s="247"/>
      <c r="J66" s="247"/>
      <c r="K66" s="247"/>
    </row>
    <row r="67" spans="5:11" ht="12">
      <c r="E67" s="247"/>
      <c r="F67" s="247"/>
      <c r="G67" s="247"/>
      <c r="H67" s="247"/>
      <c r="I67" s="247"/>
      <c r="J67" s="247"/>
      <c r="K67" s="247"/>
    </row>
    <row r="68" spans="5:11" ht="12">
      <c r="E68" s="247"/>
      <c r="F68" s="247"/>
      <c r="G68" s="247"/>
      <c r="H68" s="247"/>
      <c r="I68" s="247"/>
      <c r="J68" s="247"/>
      <c r="K68" s="247"/>
    </row>
    <row r="69" spans="5:10" ht="12">
      <c r="E69" s="247"/>
      <c r="F69" s="247"/>
      <c r="G69" s="247"/>
      <c r="H69" s="247"/>
      <c r="I69" s="247"/>
      <c r="J69" s="247"/>
    </row>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T61"/>
  <sheetViews>
    <sheetView workbookViewId="0" topLeftCell="A1">
      <selection activeCell="A1" sqref="A1"/>
    </sheetView>
  </sheetViews>
  <sheetFormatPr defaultColWidth="9.00390625" defaultRowHeight="13.5"/>
  <cols>
    <col min="1" max="1" width="4.125" style="309" customWidth="1"/>
    <col min="2" max="2" width="11.625" style="311" customWidth="1"/>
    <col min="3" max="10" width="9.625" style="311" customWidth="1"/>
    <col min="11" max="14" width="9.25390625" style="311" customWidth="1"/>
    <col min="15" max="15" width="9.50390625" style="311" customWidth="1"/>
    <col min="16" max="16" width="10.625" style="311" customWidth="1"/>
    <col min="17" max="17" width="9.25390625" style="311" customWidth="1"/>
    <col min="18" max="20" width="9.625" style="311" customWidth="1"/>
    <col min="21" max="16384" width="9.00390625" style="311" customWidth="1"/>
  </cols>
  <sheetData>
    <row r="1" spans="2:20" ht="19.5" customHeight="1">
      <c r="B1" s="310" t="s">
        <v>482</v>
      </c>
      <c r="F1" s="309"/>
      <c r="T1" s="312" t="s">
        <v>239</v>
      </c>
    </row>
    <row r="2" spans="1:20" ht="18" customHeight="1">
      <c r="A2" s="313"/>
      <c r="B2" s="314"/>
      <c r="C2" s="315"/>
      <c r="D2" s="316" t="s">
        <v>483</v>
      </c>
      <c r="E2" s="316" t="s">
        <v>484</v>
      </c>
      <c r="F2" s="316" t="s">
        <v>485</v>
      </c>
      <c r="G2" s="316" t="s">
        <v>486</v>
      </c>
      <c r="H2" s="316" t="s">
        <v>487</v>
      </c>
      <c r="I2" s="316" t="s">
        <v>488</v>
      </c>
      <c r="J2" s="316" t="s">
        <v>489</v>
      </c>
      <c r="K2" s="316" t="s">
        <v>490</v>
      </c>
      <c r="L2" s="316" t="s">
        <v>491</v>
      </c>
      <c r="M2" s="316" t="s">
        <v>492</v>
      </c>
      <c r="N2" s="316" t="s">
        <v>493</v>
      </c>
      <c r="O2" s="316" t="s">
        <v>494</v>
      </c>
      <c r="P2" s="316" t="s">
        <v>495</v>
      </c>
      <c r="Q2" s="316" t="s">
        <v>496</v>
      </c>
      <c r="R2" s="317" t="s">
        <v>497</v>
      </c>
      <c r="S2" s="317"/>
      <c r="T2" s="317"/>
    </row>
    <row r="3" spans="1:20" ht="37.5" customHeight="1">
      <c r="A3" s="318"/>
      <c r="B3" s="319" t="s">
        <v>227</v>
      </c>
      <c r="C3" s="320" t="s">
        <v>170</v>
      </c>
      <c r="D3" s="320" t="s">
        <v>498</v>
      </c>
      <c r="E3" s="320" t="s">
        <v>499</v>
      </c>
      <c r="F3" s="320" t="s">
        <v>500</v>
      </c>
      <c r="G3" s="320" t="s">
        <v>501</v>
      </c>
      <c r="H3" s="320" t="s">
        <v>502</v>
      </c>
      <c r="I3" s="320" t="s">
        <v>503</v>
      </c>
      <c r="J3" s="321" t="s">
        <v>504</v>
      </c>
      <c r="K3" s="323" t="s">
        <v>505</v>
      </c>
      <c r="L3" s="323" t="s">
        <v>506</v>
      </c>
      <c r="M3" s="323" t="s">
        <v>507</v>
      </c>
      <c r="N3" s="320" t="s">
        <v>508</v>
      </c>
      <c r="O3" s="320" t="s">
        <v>509</v>
      </c>
      <c r="P3" s="324" t="s">
        <v>510</v>
      </c>
      <c r="Q3" s="325" t="s">
        <v>511</v>
      </c>
      <c r="R3" s="326" t="s">
        <v>512</v>
      </c>
      <c r="S3" s="326" t="s">
        <v>513</v>
      </c>
      <c r="T3" s="327" t="s">
        <v>514</v>
      </c>
    </row>
    <row r="4" spans="1:20" s="332" customFormat="1" ht="13.5" customHeight="1">
      <c r="A4" s="328"/>
      <c r="B4" s="329" t="s">
        <v>170</v>
      </c>
      <c r="C4" s="330">
        <v>642580</v>
      </c>
      <c r="D4" s="330">
        <v>68925</v>
      </c>
      <c r="E4" s="330">
        <v>1275</v>
      </c>
      <c r="F4" s="330">
        <v>849</v>
      </c>
      <c r="G4" s="330">
        <v>988</v>
      </c>
      <c r="H4" s="330">
        <v>73520</v>
      </c>
      <c r="I4" s="330">
        <v>148820</v>
      </c>
      <c r="J4" s="330">
        <v>3028</v>
      </c>
      <c r="K4" s="330">
        <v>27291</v>
      </c>
      <c r="L4" s="330">
        <v>125858</v>
      </c>
      <c r="M4" s="330">
        <v>15213</v>
      </c>
      <c r="N4" s="330">
        <v>2453</v>
      </c>
      <c r="O4" s="330">
        <v>149700</v>
      </c>
      <c r="P4" s="330">
        <v>23992</v>
      </c>
      <c r="Q4" s="330">
        <v>668</v>
      </c>
      <c r="R4" s="330">
        <v>71049</v>
      </c>
      <c r="S4" s="330">
        <v>223328</v>
      </c>
      <c r="T4" s="331">
        <v>347535</v>
      </c>
    </row>
    <row r="5" spans="1:20" s="332" customFormat="1" ht="13.5" customHeight="1">
      <c r="A5" s="328"/>
      <c r="B5" s="329"/>
      <c r="C5" s="330"/>
      <c r="D5" s="330"/>
      <c r="E5" s="330"/>
      <c r="F5" s="330"/>
      <c r="G5" s="330"/>
      <c r="H5" s="330"/>
      <c r="I5" s="330"/>
      <c r="J5" s="330"/>
      <c r="K5" s="330"/>
      <c r="L5" s="330"/>
      <c r="M5" s="330"/>
      <c r="N5" s="330"/>
      <c r="O5" s="330"/>
      <c r="P5" s="330"/>
      <c r="Q5" s="330"/>
      <c r="R5" s="330"/>
      <c r="S5" s="330"/>
      <c r="T5" s="331"/>
    </row>
    <row r="6" spans="1:20" s="332" customFormat="1" ht="13.5" customHeight="1">
      <c r="A6" s="328"/>
      <c r="B6" s="329" t="s">
        <v>171</v>
      </c>
      <c r="C6" s="330">
        <v>466584</v>
      </c>
      <c r="D6" s="330">
        <v>41730</v>
      </c>
      <c r="E6" s="330">
        <v>462</v>
      </c>
      <c r="F6" s="330">
        <v>588</v>
      </c>
      <c r="G6" s="330">
        <v>500</v>
      </c>
      <c r="H6" s="330">
        <v>48109</v>
      </c>
      <c r="I6" s="330">
        <v>103366</v>
      </c>
      <c r="J6" s="330">
        <v>2444</v>
      </c>
      <c r="K6" s="330">
        <v>20823</v>
      </c>
      <c r="L6" s="330">
        <v>99508</v>
      </c>
      <c r="M6" s="330">
        <v>12850</v>
      </c>
      <c r="N6" s="330">
        <v>2226</v>
      </c>
      <c r="O6" s="330">
        <v>115058</v>
      </c>
      <c r="P6" s="330">
        <v>18297</v>
      </c>
      <c r="Q6" s="330">
        <v>623</v>
      </c>
      <c r="R6" s="330">
        <v>42780</v>
      </c>
      <c r="S6" s="330">
        <v>151975</v>
      </c>
      <c r="T6" s="331">
        <v>271206</v>
      </c>
    </row>
    <row r="7" spans="1:20" s="332" customFormat="1" ht="13.5" customHeight="1">
      <c r="A7" s="328"/>
      <c r="B7" s="329" t="s">
        <v>172</v>
      </c>
      <c r="C7" s="330">
        <v>175996</v>
      </c>
      <c r="D7" s="330">
        <v>27195</v>
      </c>
      <c r="E7" s="330">
        <v>813</v>
      </c>
      <c r="F7" s="330">
        <v>261</v>
      </c>
      <c r="G7" s="330">
        <v>488</v>
      </c>
      <c r="H7" s="330">
        <v>25411</v>
      </c>
      <c r="I7" s="330">
        <v>45454</v>
      </c>
      <c r="J7" s="330">
        <v>584</v>
      </c>
      <c r="K7" s="330">
        <v>6468</v>
      </c>
      <c r="L7" s="330">
        <v>26350</v>
      </c>
      <c r="M7" s="330">
        <v>2363</v>
      </c>
      <c r="N7" s="330">
        <v>227</v>
      </c>
      <c r="O7" s="330">
        <v>34642</v>
      </c>
      <c r="P7" s="330">
        <v>5695</v>
      </c>
      <c r="Q7" s="330">
        <v>45</v>
      </c>
      <c r="R7" s="330">
        <v>28269</v>
      </c>
      <c r="S7" s="330">
        <v>71353</v>
      </c>
      <c r="T7" s="331">
        <v>76329</v>
      </c>
    </row>
    <row r="8" spans="1:20" s="332" customFormat="1" ht="13.5" customHeight="1">
      <c r="A8" s="328"/>
      <c r="B8" s="329"/>
      <c r="C8" s="330"/>
      <c r="D8" s="330"/>
      <c r="E8" s="330"/>
      <c r="F8" s="330"/>
      <c r="G8" s="330"/>
      <c r="H8" s="330"/>
      <c r="I8" s="330"/>
      <c r="J8" s="330"/>
      <c r="K8" s="330"/>
      <c r="L8" s="330"/>
      <c r="M8" s="330"/>
      <c r="N8" s="330"/>
      <c r="O8" s="330"/>
      <c r="P8" s="330"/>
      <c r="Q8" s="330"/>
      <c r="R8" s="330"/>
      <c r="S8" s="330"/>
      <c r="T8" s="331"/>
    </row>
    <row r="9" spans="1:20" s="332" customFormat="1" ht="13.5" customHeight="1">
      <c r="A9" s="328"/>
      <c r="B9" s="329" t="s">
        <v>173</v>
      </c>
      <c r="C9" s="330">
        <v>303348</v>
      </c>
      <c r="D9" s="330">
        <v>32869</v>
      </c>
      <c r="E9" s="330">
        <v>348</v>
      </c>
      <c r="F9" s="330">
        <v>68</v>
      </c>
      <c r="G9" s="330">
        <v>278</v>
      </c>
      <c r="H9" s="330">
        <v>30568</v>
      </c>
      <c r="I9" s="330">
        <v>63240</v>
      </c>
      <c r="J9" s="330">
        <v>1430</v>
      </c>
      <c r="K9" s="330">
        <v>13499</v>
      </c>
      <c r="L9" s="330">
        <v>63820</v>
      </c>
      <c r="M9" s="330">
        <v>8538</v>
      </c>
      <c r="N9" s="330">
        <v>1557</v>
      </c>
      <c r="O9" s="330">
        <v>73243</v>
      </c>
      <c r="P9" s="330">
        <v>13359</v>
      </c>
      <c r="Q9" s="330">
        <v>531</v>
      </c>
      <c r="R9" s="330">
        <v>33285</v>
      </c>
      <c r="S9" s="330">
        <v>94086</v>
      </c>
      <c r="T9" s="331">
        <v>175446</v>
      </c>
    </row>
    <row r="10" spans="1:20" s="332" customFormat="1" ht="13.5" customHeight="1">
      <c r="A10" s="328"/>
      <c r="B10" s="329" t="s">
        <v>174</v>
      </c>
      <c r="C10" s="330">
        <v>47390</v>
      </c>
      <c r="D10" s="330">
        <v>6045</v>
      </c>
      <c r="E10" s="330">
        <v>407</v>
      </c>
      <c r="F10" s="330">
        <v>15</v>
      </c>
      <c r="G10" s="330">
        <v>146</v>
      </c>
      <c r="H10" s="330">
        <v>7837</v>
      </c>
      <c r="I10" s="330">
        <v>10235</v>
      </c>
      <c r="J10" s="330">
        <v>178</v>
      </c>
      <c r="K10" s="330">
        <v>1847</v>
      </c>
      <c r="L10" s="330">
        <v>7424</v>
      </c>
      <c r="M10" s="330">
        <v>790</v>
      </c>
      <c r="N10" s="330">
        <v>72</v>
      </c>
      <c r="O10" s="330">
        <v>10676</v>
      </c>
      <c r="P10" s="330">
        <v>1679</v>
      </c>
      <c r="Q10" s="330">
        <v>39</v>
      </c>
      <c r="R10" s="330">
        <v>6467</v>
      </c>
      <c r="S10" s="330">
        <v>18218</v>
      </c>
      <c r="T10" s="331">
        <v>22666</v>
      </c>
    </row>
    <row r="11" spans="1:20" s="332" customFormat="1" ht="13.5" customHeight="1">
      <c r="A11" s="328"/>
      <c r="B11" s="329" t="s">
        <v>175</v>
      </c>
      <c r="C11" s="330">
        <v>127960</v>
      </c>
      <c r="D11" s="330">
        <v>13394</v>
      </c>
      <c r="E11" s="330">
        <v>268</v>
      </c>
      <c r="F11" s="330">
        <v>24</v>
      </c>
      <c r="G11" s="330">
        <v>195</v>
      </c>
      <c r="H11" s="330">
        <v>14080</v>
      </c>
      <c r="I11" s="330">
        <v>39350</v>
      </c>
      <c r="J11" s="330">
        <v>422</v>
      </c>
      <c r="K11" s="330">
        <v>4434</v>
      </c>
      <c r="L11" s="330">
        <v>22343</v>
      </c>
      <c r="M11" s="330">
        <v>2272</v>
      </c>
      <c r="N11" s="330">
        <v>375</v>
      </c>
      <c r="O11" s="330">
        <v>27111</v>
      </c>
      <c r="P11" s="330">
        <v>3657</v>
      </c>
      <c r="Q11" s="330">
        <v>35</v>
      </c>
      <c r="R11" s="330">
        <v>13686</v>
      </c>
      <c r="S11" s="330">
        <v>53625</v>
      </c>
      <c r="T11" s="331">
        <v>60614</v>
      </c>
    </row>
    <row r="12" spans="1:20" s="332" customFormat="1" ht="13.5" customHeight="1">
      <c r="A12" s="328"/>
      <c r="B12" s="329" t="s">
        <v>176</v>
      </c>
      <c r="C12" s="330">
        <v>163882</v>
      </c>
      <c r="D12" s="330">
        <v>16617</v>
      </c>
      <c r="E12" s="330">
        <v>252</v>
      </c>
      <c r="F12" s="330">
        <v>742</v>
      </c>
      <c r="G12" s="330">
        <v>369</v>
      </c>
      <c r="H12" s="330">
        <v>21035</v>
      </c>
      <c r="I12" s="330">
        <v>35995</v>
      </c>
      <c r="J12" s="330">
        <v>998</v>
      </c>
      <c r="K12" s="330">
        <v>7511</v>
      </c>
      <c r="L12" s="330">
        <v>32271</v>
      </c>
      <c r="M12" s="330">
        <v>3613</v>
      </c>
      <c r="N12" s="330">
        <v>449</v>
      </c>
      <c r="O12" s="330">
        <v>38670</v>
      </c>
      <c r="P12" s="330">
        <v>5297</v>
      </c>
      <c r="Q12" s="330">
        <v>63</v>
      </c>
      <c r="R12" s="330">
        <v>17611</v>
      </c>
      <c r="S12" s="330">
        <v>57399</v>
      </c>
      <c r="T12" s="331">
        <v>88809</v>
      </c>
    </row>
    <row r="13" spans="2:20" ht="13.5" customHeight="1">
      <c r="B13" s="333"/>
      <c r="C13" s="334"/>
      <c r="D13" s="334"/>
      <c r="E13" s="334"/>
      <c r="F13" s="334"/>
      <c r="G13" s="334"/>
      <c r="H13" s="334"/>
      <c r="I13" s="334"/>
      <c r="J13" s="334"/>
      <c r="K13" s="334"/>
      <c r="L13" s="334"/>
      <c r="M13" s="334"/>
      <c r="N13" s="334"/>
      <c r="O13" s="334"/>
      <c r="P13" s="334"/>
      <c r="Q13" s="334"/>
      <c r="R13" s="334"/>
      <c r="S13" s="334"/>
      <c r="T13" s="335"/>
    </row>
    <row r="14" spans="2:20" ht="13.5" customHeight="1">
      <c r="B14" s="336" t="s">
        <v>177</v>
      </c>
      <c r="C14" s="337">
        <v>129402</v>
      </c>
      <c r="D14" s="334">
        <v>6803</v>
      </c>
      <c r="E14" s="338">
        <v>61</v>
      </c>
      <c r="F14" s="338">
        <v>17</v>
      </c>
      <c r="G14" s="334">
        <v>36</v>
      </c>
      <c r="H14" s="334">
        <v>11489</v>
      </c>
      <c r="I14" s="334">
        <v>19254</v>
      </c>
      <c r="J14" s="334">
        <v>880</v>
      </c>
      <c r="K14" s="334">
        <v>6532</v>
      </c>
      <c r="L14" s="334">
        <v>34021</v>
      </c>
      <c r="M14" s="334">
        <v>5579</v>
      </c>
      <c r="N14" s="334">
        <v>1086</v>
      </c>
      <c r="O14" s="334">
        <v>37533</v>
      </c>
      <c r="P14" s="334">
        <v>5651</v>
      </c>
      <c r="Q14" s="334">
        <v>460</v>
      </c>
      <c r="R14" s="334">
        <v>6881</v>
      </c>
      <c r="S14" s="334">
        <v>30779</v>
      </c>
      <c r="T14" s="335">
        <v>91282</v>
      </c>
    </row>
    <row r="15" spans="2:20" ht="13.5" customHeight="1">
      <c r="B15" s="336" t="s">
        <v>178</v>
      </c>
      <c r="C15" s="337">
        <v>48463</v>
      </c>
      <c r="D15" s="334">
        <v>2292</v>
      </c>
      <c r="E15" s="338">
        <v>72</v>
      </c>
      <c r="F15" s="338">
        <v>5</v>
      </c>
      <c r="G15" s="334">
        <v>50</v>
      </c>
      <c r="H15" s="334">
        <v>4555</v>
      </c>
      <c r="I15" s="334">
        <v>15680</v>
      </c>
      <c r="J15" s="334">
        <v>193</v>
      </c>
      <c r="K15" s="334">
        <v>1813</v>
      </c>
      <c r="L15" s="334">
        <v>9955</v>
      </c>
      <c r="M15" s="334">
        <v>1083</v>
      </c>
      <c r="N15" s="334">
        <v>226</v>
      </c>
      <c r="O15" s="334">
        <v>11197</v>
      </c>
      <c r="P15" s="334">
        <v>1319</v>
      </c>
      <c r="Q15" s="334">
        <v>23</v>
      </c>
      <c r="R15" s="334">
        <v>2369</v>
      </c>
      <c r="S15" s="334">
        <v>20285</v>
      </c>
      <c r="T15" s="335">
        <v>25786</v>
      </c>
    </row>
    <row r="16" spans="2:20" ht="13.5" customHeight="1">
      <c r="B16" s="336" t="s">
        <v>179</v>
      </c>
      <c r="C16" s="337">
        <v>50586</v>
      </c>
      <c r="D16" s="334">
        <v>3232</v>
      </c>
      <c r="E16" s="338">
        <v>43</v>
      </c>
      <c r="F16" s="338">
        <v>251</v>
      </c>
      <c r="G16" s="334">
        <v>45</v>
      </c>
      <c r="H16" s="334">
        <v>5577</v>
      </c>
      <c r="I16" s="334">
        <v>11478</v>
      </c>
      <c r="J16" s="334">
        <v>301</v>
      </c>
      <c r="K16" s="334">
        <v>2033</v>
      </c>
      <c r="L16" s="334">
        <v>10812</v>
      </c>
      <c r="M16" s="334">
        <v>1425</v>
      </c>
      <c r="N16" s="334">
        <v>200</v>
      </c>
      <c r="O16" s="334">
        <v>13499</v>
      </c>
      <c r="P16" s="334">
        <v>1661</v>
      </c>
      <c r="Q16" s="334">
        <v>29</v>
      </c>
      <c r="R16" s="334">
        <v>3526</v>
      </c>
      <c r="S16" s="334">
        <v>17100</v>
      </c>
      <c r="T16" s="335">
        <v>29931</v>
      </c>
    </row>
    <row r="17" spans="2:20" ht="13.5" customHeight="1">
      <c r="B17" s="336" t="s">
        <v>180</v>
      </c>
      <c r="C17" s="337">
        <v>52300</v>
      </c>
      <c r="D17" s="334">
        <v>4206</v>
      </c>
      <c r="E17" s="338">
        <v>25</v>
      </c>
      <c r="F17" s="338">
        <v>266</v>
      </c>
      <c r="G17" s="334">
        <v>95</v>
      </c>
      <c r="H17" s="334">
        <v>6271</v>
      </c>
      <c r="I17" s="334">
        <v>10277</v>
      </c>
      <c r="J17" s="334">
        <v>450</v>
      </c>
      <c r="K17" s="334">
        <v>2916</v>
      </c>
      <c r="L17" s="334">
        <v>11817</v>
      </c>
      <c r="M17" s="334">
        <v>1345</v>
      </c>
      <c r="N17" s="334">
        <v>181</v>
      </c>
      <c r="O17" s="334">
        <v>12856</v>
      </c>
      <c r="P17" s="334">
        <v>1583</v>
      </c>
      <c r="Q17" s="334">
        <v>12</v>
      </c>
      <c r="R17" s="334">
        <v>4497</v>
      </c>
      <c r="S17" s="334">
        <v>16643</v>
      </c>
      <c r="T17" s="335">
        <v>31148</v>
      </c>
    </row>
    <row r="18" spans="2:20" ht="13.5" customHeight="1">
      <c r="B18" s="336" t="s">
        <v>181</v>
      </c>
      <c r="C18" s="337">
        <v>21196</v>
      </c>
      <c r="D18" s="334">
        <v>1911</v>
      </c>
      <c r="E18" s="338">
        <v>59</v>
      </c>
      <c r="F18" s="338" t="s">
        <v>425</v>
      </c>
      <c r="G18" s="334">
        <v>60</v>
      </c>
      <c r="H18" s="334">
        <v>2787</v>
      </c>
      <c r="I18" s="334">
        <v>4136</v>
      </c>
      <c r="J18" s="334">
        <v>104</v>
      </c>
      <c r="K18" s="334">
        <v>1012</v>
      </c>
      <c r="L18" s="334">
        <v>4188</v>
      </c>
      <c r="M18" s="334">
        <v>523</v>
      </c>
      <c r="N18" s="334">
        <v>61</v>
      </c>
      <c r="O18" s="334">
        <v>5585</v>
      </c>
      <c r="P18" s="334">
        <v>738</v>
      </c>
      <c r="Q18" s="334">
        <v>32</v>
      </c>
      <c r="R18" s="334">
        <v>1970</v>
      </c>
      <c r="S18" s="334">
        <v>6983</v>
      </c>
      <c r="T18" s="335">
        <v>12211</v>
      </c>
    </row>
    <row r="19" spans="2:20" ht="13.5" customHeight="1">
      <c r="B19" s="336" t="s">
        <v>182</v>
      </c>
      <c r="C19" s="337">
        <v>22751</v>
      </c>
      <c r="D19" s="334">
        <v>2845</v>
      </c>
      <c r="E19" s="338">
        <v>28</v>
      </c>
      <c r="F19" s="338" t="s">
        <v>425</v>
      </c>
      <c r="G19" s="334">
        <v>33</v>
      </c>
      <c r="H19" s="334">
        <v>2613</v>
      </c>
      <c r="I19" s="334">
        <v>6211</v>
      </c>
      <c r="J19" s="334">
        <v>108</v>
      </c>
      <c r="K19" s="334">
        <v>861</v>
      </c>
      <c r="L19" s="334">
        <v>3905</v>
      </c>
      <c r="M19" s="334">
        <v>429</v>
      </c>
      <c r="N19" s="334">
        <v>77</v>
      </c>
      <c r="O19" s="334">
        <v>4802</v>
      </c>
      <c r="P19" s="334">
        <v>822</v>
      </c>
      <c r="Q19" s="334">
        <v>17</v>
      </c>
      <c r="R19" s="334">
        <v>2873</v>
      </c>
      <c r="S19" s="334">
        <v>8857</v>
      </c>
      <c r="T19" s="335">
        <v>11004</v>
      </c>
    </row>
    <row r="20" spans="2:20" ht="13.5" customHeight="1">
      <c r="B20" s="336" t="s">
        <v>183</v>
      </c>
      <c r="C20" s="337">
        <v>19351</v>
      </c>
      <c r="D20" s="334">
        <v>2395</v>
      </c>
      <c r="E20" s="338">
        <v>19</v>
      </c>
      <c r="F20" s="338" t="s">
        <v>425</v>
      </c>
      <c r="G20" s="334">
        <v>26</v>
      </c>
      <c r="H20" s="334">
        <v>1811</v>
      </c>
      <c r="I20" s="334">
        <v>3666</v>
      </c>
      <c r="J20" s="334">
        <v>42</v>
      </c>
      <c r="K20" s="334">
        <v>875</v>
      </c>
      <c r="L20" s="334">
        <v>3916</v>
      </c>
      <c r="M20" s="334">
        <v>374</v>
      </c>
      <c r="N20" s="334">
        <v>55</v>
      </c>
      <c r="O20" s="334">
        <v>5613</v>
      </c>
      <c r="P20" s="334">
        <v>536</v>
      </c>
      <c r="Q20" s="334">
        <v>23</v>
      </c>
      <c r="R20" s="334">
        <v>2414</v>
      </c>
      <c r="S20" s="334">
        <v>5503</v>
      </c>
      <c r="T20" s="335">
        <v>11411</v>
      </c>
    </row>
    <row r="21" spans="2:20" ht="13.5" customHeight="1">
      <c r="B21" s="336" t="s">
        <v>184</v>
      </c>
      <c r="C21" s="337">
        <v>15655</v>
      </c>
      <c r="D21" s="334">
        <v>2855</v>
      </c>
      <c r="E21" s="338">
        <v>24</v>
      </c>
      <c r="F21" s="338" t="s">
        <v>425</v>
      </c>
      <c r="G21" s="334">
        <v>17</v>
      </c>
      <c r="H21" s="334">
        <v>1868</v>
      </c>
      <c r="I21" s="334">
        <v>4525</v>
      </c>
      <c r="J21" s="334">
        <v>39</v>
      </c>
      <c r="K21" s="334">
        <v>584</v>
      </c>
      <c r="L21" s="334">
        <v>2140</v>
      </c>
      <c r="M21" s="334">
        <v>241</v>
      </c>
      <c r="N21" s="334">
        <v>33</v>
      </c>
      <c r="O21" s="334">
        <v>2778</v>
      </c>
      <c r="P21" s="334">
        <v>550</v>
      </c>
      <c r="Q21" s="334">
        <v>1</v>
      </c>
      <c r="R21" s="334">
        <v>2879</v>
      </c>
      <c r="S21" s="334">
        <v>6410</v>
      </c>
      <c r="T21" s="335">
        <v>6365</v>
      </c>
    </row>
    <row r="22" spans="2:20" ht="13.5" customHeight="1">
      <c r="B22" s="336" t="s">
        <v>185</v>
      </c>
      <c r="C22" s="337">
        <v>16893</v>
      </c>
      <c r="D22" s="334">
        <v>1574</v>
      </c>
      <c r="E22" s="338">
        <v>17</v>
      </c>
      <c r="F22" s="338">
        <v>2</v>
      </c>
      <c r="G22" s="334">
        <v>59</v>
      </c>
      <c r="H22" s="334">
        <v>2219</v>
      </c>
      <c r="I22" s="334">
        <v>5258</v>
      </c>
      <c r="J22" s="334">
        <v>71</v>
      </c>
      <c r="K22" s="334">
        <v>542</v>
      </c>
      <c r="L22" s="334">
        <v>2703</v>
      </c>
      <c r="M22" s="334">
        <v>309</v>
      </c>
      <c r="N22" s="334">
        <v>40</v>
      </c>
      <c r="O22" s="334">
        <v>3488</v>
      </c>
      <c r="P22" s="334">
        <v>606</v>
      </c>
      <c r="Q22" s="334">
        <v>5</v>
      </c>
      <c r="R22" s="334">
        <v>1593</v>
      </c>
      <c r="S22" s="334">
        <v>7536</v>
      </c>
      <c r="T22" s="335">
        <v>7759</v>
      </c>
    </row>
    <row r="23" spans="2:20" ht="13.5" customHeight="1">
      <c r="B23" s="336" t="s">
        <v>186</v>
      </c>
      <c r="C23" s="337">
        <v>34351</v>
      </c>
      <c r="D23" s="334">
        <v>4107</v>
      </c>
      <c r="E23" s="338">
        <v>15</v>
      </c>
      <c r="F23" s="338">
        <v>5</v>
      </c>
      <c r="G23" s="334">
        <v>31</v>
      </c>
      <c r="H23" s="334">
        <v>3225</v>
      </c>
      <c r="I23" s="334">
        <v>8632</v>
      </c>
      <c r="J23" s="334">
        <v>137</v>
      </c>
      <c r="K23" s="334">
        <v>1656</v>
      </c>
      <c r="L23" s="334">
        <v>7176</v>
      </c>
      <c r="M23" s="334">
        <v>698</v>
      </c>
      <c r="N23" s="334">
        <v>146</v>
      </c>
      <c r="O23" s="334">
        <v>7204</v>
      </c>
      <c r="P23" s="334">
        <v>1303</v>
      </c>
      <c r="Q23" s="334">
        <v>16</v>
      </c>
      <c r="R23" s="334">
        <v>4127</v>
      </c>
      <c r="S23" s="334">
        <v>11888</v>
      </c>
      <c r="T23" s="335">
        <v>18320</v>
      </c>
    </row>
    <row r="24" spans="2:20" ht="13.5" customHeight="1">
      <c r="B24" s="336" t="s">
        <v>187</v>
      </c>
      <c r="C24" s="337">
        <v>24879</v>
      </c>
      <c r="D24" s="334">
        <v>3988</v>
      </c>
      <c r="E24" s="338">
        <v>31</v>
      </c>
      <c r="F24" s="338">
        <v>23</v>
      </c>
      <c r="G24" s="334">
        <v>38</v>
      </c>
      <c r="H24" s="334">
        <v>2166</v>
      </c>
      <c r="I24" s="334">
        <v>6507</v>
      </c>
      <c r="J24" s="334">
        <v>39</v>
      </c>
      <c r="K24" s="334">
        <v>941</v>
      </c>
      <c r="L24" s="334">
        <v>3869</v>
      </c>
      <c r="M24" s="334">
        <v>369</v>
      </c>
      <c r="N24" s="334">
        <v>63</v>
      </c>
      <c r="O24" s="334">
        <v>4189</v>
      </c>
      <c r="P24" s="334">
        <v>2652</v>
      </c>
      <c r="Q24" s="334">
        <v>4</v>
      </c>
      <c r="R24" s="334">
        <v>4042</v>
      </c>
      <c r="S24" s="334">
        <v>8711</v>
      </c>
      <c r="T24" s="335">
        <v>12122</v>
      </c>
    </row>
    <row r="25" spans="2:20" ht="13.5" customHeight="1">
      <c r="B25" s="336" t="s">
        <v>188</v>
      </c>
      <c r="C25" s="337">
        <v>11871</v>
      </c>
      <c r="D25" s="334">
        <v>2996</v>
      </c>
      <c r="E25" s="338">
        <v>42</v>
      </c>
      <c r="F25" s="338">
        <v>10</v>
      </c>
      <c r="G25" s="338">
        <v>2</v>
      </c>
      <c r="H25" s="334">
        <v>1642</v>
      </c>
      <c r="I25" s="334">
        <v>2717</v>
      </c>
      <c r="J25" s="334">
        <v>25</v>
      </c>
      <c r="K25" s="334">
        <v>339</v>
      </c>
      <c r="L25" s="334">
        <v>1505</v>
      </c>
      <c r="M25" s="334">
        <v>118</v>
      </c>
      <c r="N25" s="334">
        <v>12</v>
      </c>
      <c r="O25" s="334">
        <v>2149</v>
      </c>
      <c r="P25" s="334">
        <v>314</v>
      </c>
      <c r="Q25" s="334" t="s">
        <v>425</v>
      </c>
      <c r="R25" s="334">
        <v>3048</v>
      </c>
      <c r="S25" s="334">
        <v>4361</v>
      </c>
      <c r="T25" s="335">
        <v>4462</v>
      </c>
    </row>
    <row r="26" spans="2:20" ht="13.5" customHeight="1">
      <c r="B26" s="336" t="s">
        <v>189</v>
      </c>
      <c r="C26" s="337">
        <v>18886</v>
      </c>
      <c r="D26" s="334">
        <v>2526</v>
      </c>
      <c r="E26" s="338">
        <v>26</v>
      </c>
      <c r="F26" s="338">
        <v>9</v>
      </c>
      <c r="G26" s="334">
        <v>8</v>
      </c>
      <c r="H26" s="334">
        <v>1886</v>
      </c>
      <c r="I26" s="334">
        <v>5025</v>
      </c>
      <c r="J26" s="334">
        <v>55</v>
      </c>
      <c r="K26" s="334">
        <v>719</v>
      </c>
      <c r="L26" s="334">
        <v>3501</v>
      </c>
      <c r="M26" s="334">
        <v>357</v>
      </c>
      <c r="N26" s="334">
        <v>46</v>
      </c>
      <c r="O26" s="334">
        <v>4165</v>
      </c>
      <c r="P26" s="334">
        <v>562</v>
      </c>
      <c r="Q26" s="334">
        <v>1</v>
      </c>
      <c r="R26" s="334">
        <v>2561</v>
      </c>
      <c r="S26" s="334">
        <v>6919</v>
      </c>
      <c r="T26" s="335">
        <v>9405</v>
      </c>
    </row>
    <row r="27" spans="2:20" ht="13.5" customHeight="1">
      <c r="B27" s="336" t="s">
        <v>190</v>
      </c>
      <c r="C27" s="337">
        <v>7870</v>
      </c>
      <c r="D27" s="334">
        <v>774</v>
      </c>
      <c r="E27" s="338">
        <v>5</v>
      </c>
      <c r="F27" s="338">
        <v>4</v>
      </c>
      <c r="G27" s="334">
        <v>7</v>
      </c>
      <c r="H27" s="334">
        <v>906</v>
      </c>
      <c r="I27" s="334">
        <v>2102</v>
      </c>
      <c r="J27" s="334">
        <v>17</v>
      </c>
      <c r="K27" s="334">
        <v>343</v>
      </c>
      <c r="L27" s="334">
        <v>1635</v>
      </c>
      <c r="M27" s="334">
        <v>169</v>
      </c>
      <c r="N27" s="334">
        <v>22</v>
      </c>
      <c r="O27" s="334">
        <v>1640</v>
      </c>
      <c r="P27" s="334">
        <v>245</v>
      </c>
      <c r="Q27" s="334">
        <v>1</v>
      </c>
      <c r="R27" s="334">
        <v>783</v>
      </c>
      <c r="S27" s="334">
        <v>3015</v>
      </c>
      <c r="T27" s="335">
        <v>4071</v>
      </c>
    </row>
    <row r="28" spans="2:20" ht="13.5" customHeight="1">
      <c r="B28" s="336" t="s">
        <v>191</v>
      </c>
      <c r="C28" s="337">
        <v>6691</v>
      </c>
      <c r="D28" s="334">
        <v>954</v>
      </c>
      <c r="E28" s="338">
        <v>2</v>
      </c>
      <c r="F28" s="338" t="s">
        <v>425</v>
      </c>
      <c r="G28" s="334">
        <v>1</v>
      </c>
      <c r="H28" s="334">
        <v>719</v>
      </c>
      <c r="I28" s="334">
        <v>1613</v>
      </c>
      <c r="J28" s="334">
        <v>45</v>
      </c>
      <c r="K28" s="334">
        <v>301</v>
      </c>
      <c r="L28" s="334">
        <v>1246</v>
      </c>
      <c r="M28" s="334">
        <v>143</v>
      </c>
      <c r="N28" s="334">
        <v>20</v>
      </c>
      <c r="O28" s="334">
        <v>1447</v>
      </c>
      <c r="P28" s="334">
        <v>195</v>
      </c>
      <c r="Q28" s="334">
        <v>5</v>
      </c>
      <c r="R28" s="334">
        <v>956</v>
      </c>
      <c r="S28" s="334">
        <v>2333</v>
      </c>
      <c r="T28" s="335">
        <v>3397</v>
      </c>
    </row>
    <row r="29" spans="2:20" ht="13.5" customHeight="1">
      <c r="B29" s="336" t="s">
        <v>192</v>
      </c>
      <c r="C29" s="337">
        <v>11290</v>
      </c>
      <c r="D29" s="334">
        <v>1520</v>
      </c>
      <c r="E29" s="338">
        <v>3</v>
      </c>
      <c r="F29" s="338">
        <v>4</v>
      </c>
      <c r="G29" s="334">
        <v>11</v>
      </c>
      <c r="H29" s="334">
        <v>1453</v>
      </c>
      <c r="I29" s="334">
        <v>3287</v>
      </c>
      <c r="J29" s="334">
        <v>30</v>
      </c>
      <c r="K29" s="334">
        <v>394</v>
      </c>
      <c r="L29" s="334">
        <v>1722</v>
      </c>
      <c r="M29" s="334">
        <v>177</v>
      </c>
      <c r="N29" s="334">
        <v>25</v>
      </c>
      <c r="O29" s="334">
        <v>2249</v>
      </c>
      <c r="P29" s="334">
        <v>411</v>
      </c>
      <c r="Q29" s="334">
        <v>4</v>
      </c>
      <c r="R29" s="334">
        <v>1527</v>
      </c>
      <c r="S29" s="334">
        <v>4751</v>
      </c>
      <c r="T29" s="335">
        <v>5008</v>
      </c>
    </row>
    <row r="30" spans="2:20" ht="13.5" customHeight="1">
      <c r="B30" s="336" t="s">
        <v>193</v>
      </c>
      <c r="C30" s="337">
        <v>3755</v>
      </c>
      <c r="D30" s="334">
        <v>335</v>
      </c>
      <c r="E30" s="338">
        <v>61</v>
      </c>
      <c r="F30" s="338">
        <v>3</v>
      </c>
      <c r="G30" s="334">
        <v>9</v>
      </c>
      <c r="H30" s="334">
        <v>491</v>
      </c>
      <c r="I30" s="334">
        <v>986</v>
      </c>
      <c r="J30" s="334">
        <v>21</v>
      </c>
      <c r="K30" s="334">
        <v>177</v>
      </c>
      <c r="L30" s="334">
        <v>566</v>
      </c>
      <c r="M30" s="334">
        <v>46</v>
      </c>
      <c r="N30" s="334">
        <v>4</v>
      </c>
      <c r="O30" s="334">
        <v>867</v>
      </c>
      <c r="P30" s="334">
        <v>189</v>
      </c>
      <c r="Q30" s="334" t="s">
        <v>425</v>
      </c>
      <c r="R30" s="334">
        <v>399</v>
      </c>
      <c r="S30" s="334">
        <v>1486</v>
      </c>
      <c r="T30" s="335">
        <v>1870</v>
      </c>
    </row>
    <row r="31" spans="2:20" ht="13.5" customHeight="1">
      <c r="B31" s="336" t="s">
        <v>194</v>
      </c>
      <c r="C31" s="337">
        <v>5056</v>
      </c>
      <c r="D31" s="334">
        <v>1454</v>
      </c>
      <c r="E31" s="338">
        <v>8</v>
      </c>
      <c r="F31" s="338" t="s">
        <v>425</v>
      </c>
      <c r="G31" s="334">
        <v>5</v>
      </c>
      <c r="H31" s="334">
        <v>624</v>
      </c>
      <c r="I31" s="334">
        <v>1140</v>
      </c>
      <c r="J31" s="334">
        <v>17</v>
      </c>
      <c r="K31" s="334">
        <v>128</v>
      </c>
      <c r="L31" s="334">
        <v>630</v>
      </c>
      <c r="M31" s="334">
        <v>50</v>
      </c>
      <c r="N31" s="334">
        <v>4</v>
      </c>
      <c r="O31" s="334">
        <v>838</v>
      </c>
      <c r="P31" s="334">
        <v>158</v>
      </c>
      <c r="Q31" s="334" t="s">
        <v>425</v>
      </c>
      <c r="R31" s="334">
        <v>1462</v>
      </c>
      <c r="S31" s="334">
        <v>1769</v>
      </c>
      <c r="T31" s="335">
        <v>1825</v>
      </c>
    </row>
    <row r="32" spans="2:20" ht="13.5" customHeight="1">
      <c r="B32" s="336" t="s">
        <v>195</v>
      </c>
      <c r="C32" s="337">
        <v>5418</v>
      </c>
      <c r="D32" s="334">
        <v>896</v>
      </c>
      <c r="E32" s="338">
        <v>31</v>
      </c>
      <c r="F32" s="338">
        <v>2</v>
      </c>
      <c r="G32" s="334">
        <v>36</v>
      </c>
      <c r="H32" s="334">
        <v>645</v>
      </c>
      <c r="I32" s="334">
        <v>1481</v>
      </c>
      <c r="J32" s="334">
        <v>18</v>
      </c>
      <c r="K32" s="334">
        <v>202</v>
      </c>
      <c r="L32" s="334">
        <v>808</v>
      </c>
      <c r="M32" s="334">
        <v>92</v>
      </c>
      <c r="N32" s="334">
        <v>5</v>
      </c>
      <c r="O32" s="334">
        <v>1017</v>
      </c>
      <c r="P32" s="334">
        <v>185</v>
      </c>
      <c r="Q32" s="334" t="s">
        <v>425</v>
      </c>
      <c r="R32" s="334">
        <v>929</v>
      </c>
      <c r="S32" s="334">
        <v>2162</v>
      </c>
      <c r="T32" s="335">
        <v>2327</v>
      </c>
    </row>
    <row r="33" spans="2:20" ht="13.5" customHeight="1">
      <c r="B33" s="336" t="s">
        <v>196</v>
      </c>
      <c r="C33" s="337">
        <v>5008</v>
      </c>
      <c r="D33" s="334">
        <v>947</v>
      </c>
      <c r="E33" s="338">
        <v>18</v>
      </c>
      <c r="F33" s="338" t="s">
        <v>425</v>
      </c>
      <c r="G33" s="334">
        <v>26</v>
      </c>
      <c r="H33" s="334">
        <v>916</v>
      </c>
      <c r="I33" s="334">
        <v>1119</v>
      </c>
      <c r="J33" s="334">
        <v>12</v>
      </c>
      <c r="K33" s="334">
        <v>166</v>
      </c>
      <c r="L33" s="334">
        <v>681</v>
      </c>
      <c r="M33" s="334">
        <v>53</v>
      </c>
      <c r="N33" s="334">
        <v>5</v>
      </c>
      <c r="O33" s="334">
        <v>917</v>
      </c>
      <c r="P33" s="334">
        <v>148</v>
      </c>
      <c r="Q33" s="334" t="s">
        <v>425</v>
      </c>
      <c r="R33" s="334">
        <v>965</v>
      </c>
      <c r="S33" s="334">
        <v>2061</v>
      </c>
      <c r="T33" s="335">
        <v>1982</v>
      </c>
    </row>
    <row r="34" spans="2:20" ht="13.5" customHeight="1">
      <c r="B34" s="336" t="s">
        <v>197</v>
      </c>
      <c r="C34" s="337">
        <v>3669</v>
      </c>
      <c r="D34" s="334">
        <v>527</v>
      </c>
      <c r="E34" s="338">
        <v>37</v>
      </c>
      <c r="F34" s="338">
        <v>4</v>
      </c>
      <c r="G34" s="334">
        <v>11</v>
      </c>
      <c r="H34" s="334">
        <v>703</v>
      </c>
      <c r="I34" s="334">
        <v>1067</v>
      </c>
      <c r="J34" s="334">
        <v>9</v>
      </c>
      <c r="K34" s="334">
        <v>124</v>
      </c>
      <c r="L34" s="334">
        <v>419</v>
      </c>
      <c r="M34" s="334">
        <v>45</v>
      </c>
      <c r="N34" s="334">
        <v>3</v>
      </c>
      <c r="O34" s="334">
        <v>595</v>
      </c>
      <c r="P34" s="334">
        <v>125</v>
      </c>
      <c r="Q34" s="334" t="s">
        <v>425</v>
      </c>
      <c r="R34" s="334">
        <v>568</v>
      </c>
      <c r="S34" s="334">
        <v>1781</v>
      </c>
      <c r="T34" s="335">
        <v>1320</v>
      </c>
    </row>
    <row r="35" spans="2:20" ht="13.5" customHeight="1">
      <c r="B35" s="336" t="s">
        <v>198</v>
      </c>
      <c r="C35" s="337">
        <v>5664</v>
      </c>
      <c r="D35" s="334">
        <v>718</v>
      </c>
      <c r="E35" s="338">
        <v>56</v>
      </c>
      <c r="F35" s="338">
        <v>5</v>
      </c>
      <c r="G35" s="334">
        <v>52</v>
      </c>
      <c r="H35" s="334">
        <v>1402</v>
      </c>
      <c r="I35" s="334">
        <v>1047</v>
      </c>
      <c r="J35" s="334">
        <v>8</v>
      </c>
      <c r="K35" s="334">
        <v>133</v>
      </c>
      <c r="L35" s="334">
        <v>723</v>
      </c>
      <c r="M35" s="334">
        <v>55</v>
      </c>
      <c r="N35" s="334">
        <v>1</v>
      </c>
      <c r="O35" s="334">
        <v>1295</v>
      </c>
      <c r="P35" s="334">
        <v>169</v>
      </c>
      <c r="Q35" s="334" t="s">
        <v>425</v>
      </c>
      <c r="R35" s="334">
        <v>779</v>
      </c>
      <c r="S35" s="334">
        <v>2501</v>
      </c>
      <c r="T35" s="335">
        <v>2384</v>
      </c>
    </row>
    <row r="36" spans="2:20" ht="13.5" customHeight="1">
      <c r="B36" s="336" t="s">
        <v>199</v>
      </c>
      <c r="C36" s="337">
        <v>3311</v>
      </c>
      <c r="D36" s="334">
        <v>477</v>
      </c>
      <c r="E36" s="338">
        <v>15</v>
      </c>
      <c r="F36" s="338">
        <v>3</v>
      </c>
      <c r="G36" s="334">
        <v>6</v>
      </c>
      <c r="H36" s="334">
        <v>566</v>
      </c>
      <c r="I36" s="334">
        <v>803</v>
      </c>
      <c r="J36" s="334">
        <v>19</v>
      </c>
      <c r="K36" s="334">
        <v>117</v>
      </c>
      <c r="L36" s="334">
        <v>383</v>
      </c>
      <c r="M36" s="334">
        <v>26</v>
      </c>
      <c r="N36" s="338">
        <v>1</v>
      </c>
      <c r="O36" s="334">
        <v>730</v>
      </c>
      <c r="P36" s="334">
        <v>165</v>
      </c>
      <c r="Q36" s="338" t="s">
        <v>425</v>
      </c>
      <c r="R36" s="334">
        <v>495</v>
      </c>
      <c r="S36" s="334">
        <v>1375</v>
      </c>
      <c r="T36" s="335">
        <v>1441</v>
      </c>
    </row>
    <row r="37" spans="2:20" ht="13.5" customHeight="1">
      <c r="B37" s="336" t="s">
        <v>200</v>
      </c>
      <c r="C37" s="337">
        <v>5141</v>
      </c>
      <c r="D37" s="334">
        <v>687</v>
      </c>
      <c r="E37" s="338">
        <v>155</v>
      </c>
      <c r="F37" s="338">
        <v>1</v>
      </c>
      <c r="G37" s="334">
        <v>2</v>
      </c>
      <c r="H37" s="334">
        <v>857</v>
      </c>
      <c r="I37" s="334">
        <v>1381</v>
      </c>
      <c r="J37" s="334">
        <v>12</v>
      </c>
      <c r="K37" s="334">
        <v>164</v>
      </c>
      <c r="L37" s="334">
        <v>686</v>
      </c>
      <c r="M37" s="334">
        <v>66</v>
      </c>
      <c r="N37" s="334">
        <v>1</v>
      </c>
      <c r="O37" s="334">
        <v>958</v>
      </c>
      <c r="P37" s="334">
        <v>168</v>
      </c>
      <c r="Q37" s="338">
        <v>3</v>
      </c>
      <c r="R37" s="334">
        <v>843</v>
      </c>
      <c r="S37" s="334">
        <v>2240</v>
      </c>
      <c r="T37" s="335">
        <v>2055</v>
      </c>
    </row>
    <row r="38" spans="2:20" ht="13.5" customHeight="1">
      <c r="B38" s="336" t="s">
        <v>201</v>
      </c>
      <c r="C38" s="337">
        <v>2317</v>
      </c>
      <c r="D38" s="334">
        <v>422</v>
      </c>
      <c r="E38" s="338">
        <v>28</v>
      </c>
      <c r="F38" s="338" t="s">
        <v>425</v>
      </c>
      <c r="G38" s="334">
        <v>11</v>
      </c>
      <c r="H38" s="334">
        <v>446</v>
      </c>
      <c r="I38" s="334">
        <v>410</v>
      </c>
      <c r="J38" s="334">
        <v>9</v>
      </c>
      <c r="K38" s="334">
        <v>60</v>
      </c>
      <c r="L38" s="334">
        <v>316</v>
      </c>
      <c r="M38" s="334">
        <v>20</v>
      </c>
      <c r="N38" s="334">
        <v>3</v>
      </c>
      <c r="O38" s="334">
        <v>503</v>
      </c>
      <c r="P38" s="334">
        <v>89</v>
      </c>
      <c r="Q38" s="334" t="s">
        <v>425</v>
      </c>
      <c r="R38" s="334">
        <v>450</v>
      </c>
      <c r="S38" s="334">
        <v>867</v>
      </c>
      <c r="T38" s="335">
        <v>1000</v>
      </c>
    </row>
    <row r="39" spans="2:20" ht="13.5" customHeight="1">
      <c r="B39" s="336" t="s">
        <v>202</v>
      </c>
      <c r="C39" s="337">
        <v>3025</v>
      </c>
      <c r="D39" s="334">
        <v>831</v>
      </c>
      <c r="E39" s="338">
        <v>29</v>
      </c>
      <c r="F39" s="338">
        <v>1</v>
      </c>
      <c r="G39" s="334">
        <v>3</v>
      </c>
      <c r="H39" s="334">
        <v>483</v>
      </c>
      <c r="I39" s="334">
        <v>611</v>
      </c>
      <c r="J39" s="334">
        <v>3</v>
      </c>
      <c r="K39" s="334">
        <v>80</v>
      </c>
      <c r="L39" s="334">
        <v>339</v>
      </c>
      <c r="M39" s="334">
        <v>24</v>
      </c>
      <c r="N39" s="338">
        <v>2</v>
      </c>
      <c r="O39" s="334">
        <v>512</v>
      </c>
      <c r="P39" s="334">
        <v>104</v>
      </c>
      <c r="Q39" s="334">
        <v>3</v>
      </c>
      <c r="R39" s="334">
        <v>861</v>
      </c>
      <c r="S39" s="334">
        <v>1097</v>
      </c>
      <c r="T39" s="335">
        <v>1064</v>
      </c>
    </row>
    <row r="40" spans="2:20" ht="13.5" customHeight="1">
      <c r="B40" s="336" t="s">
        <v>203</v>
      </c>
      <c r="C40" s="337">
        <v>3067</v>
      </c>
      <c r="D40" s="334">
        <v>472</v>
      </c>
      <c r="E40" s="338">
        <v>28</v>
      </c>
      <c r="F40" s="338">
        <v>1</v>
      </c>
      <c r="G40" s="334">
        <v>1</v>
      </c>
      <c r="H40" s="334">
        <v>593</v>
      </c>
      <c r="I40" s="334">
        <v>780</v>
      </c>
      <c r="J40" s="334">
        <v>14</v>
      </c>
      <c r="K40" s="334">
        <v>157</v>
      </c>
      <c r="L40" s="334">
        <v>370</v>
      </c>
      <c r="M40" s="334">
        <v>31</v>
      </c>
      <c r="N40" s="334" t="s">
        <v>425</v>
      </c>
      <c r="O40" s="334">
        <v>498</v>
      </c>
      <c r="P40" s="334">
        <v>121</v>
      </c>
      <c r="Q40" s="338">
        <v>1</v>
      </c>
      <c r="R40" s="334">
        <v>501</v>
      </c>
      <c r="S40" s="334">
        <v>1374</v>
      </c>
      <c r="T40" s="335">
        <v>1191</v>
      </c>
    </row>
    <row r="41" spans="2:20" ht="13.5" customHeight="1">
      <c r="B41" s="336" t="s">
        <v>204</v>
      </c>
      <c r="C41" s="337">
        <v>14742</v>
      </c>
      <c r="D41" s="334">
        <v>2717</v>
      </c>
      <c r="E41" s="338">
        <v>9</v>
      </c>
      <c r="F41" s="338" t="s">
        <v>425</v>
      </c>
      <c r="G41" s="334">
        <v>30</v>
      </c>
      <c r="H41" s="334">
        <v>1512</v>
      </c>
      <c r="I41" s="334">
        <v>4600</v>
      </c>
      <c r="J41" s="334">
        <v>31</v>
      </c>
      <c r="K41" s="334">
        <v>464</v>
      </c>
      <c r="L41" s="334">
        <v>2311</v>
      </c>
      <c r="M41" s="334">
        <v>210</v>
      </c>
      <c r="N41" s="334">
        <v>33</v>
      </c>
      <c r="O41" s="334">
        <v>2511</v>
      </c>
      <c r="P41" s="334">
        <v>311</v>
      </c>
      <c r="Q41" s="334">
        <v>3</v>
      </c>
      <c r="R41" s="334">
        <v>2726</v>
      </c>
      <c r="S41" s="334">
        <v>6142</v>
      </c>
      <c r="T41" s="335">
        <v>5871</v>
      </c>
    </row>
    <row r="42" spans="2:20" ht="13.5" customHeight="1">
      <c r="B42" s="336" t="s">
        <v>205</v>
      </c>
      <c r="C42" s="337">
        <v>10315</v>
      </c>
      <c r="D42" s="334">
        <v>1971</v>
      </c>
      <c r="E42" s="338">
        <v>4</v>
      </c>
      <c r="F42" s="338" t="s">
        <v>425</v>
      </c>
      <c r="G42" s="334">
        <v>2</v>
      </c>
      <c r="H42" s="334">
        <v>1191</v>
      </c>
      <c r="I42" s="334">
        <v>2920</v>
      </c>
      <c r="J42" s="334">
        <v>23</v>
      </c>
      <c r="K42" s="334">
        <v>388</v>
      </c>
      <c r="L42" s="334">
        <v>1435</v>
      </c>
      <c r="M42" s="334">
        <v>119</v>
      </c>
      <c r="N42" s="334">
        <v>5</v>
      </c>
      <c r="O42" s="334">
        <v>1978</v>
      </c>
      <c r="P42" s="334">
        <v>278</v>
      </c>
      <c r="Q42" s="334">
        <v>1</v>
      </c>
      <c r="R42" s="334">
        <v>1975</v>
      </c>
      <c r="S42" s="334">
        <v>4113</v>
      </c>
      <c r="T42" s="335">
        <v>4226</v>
      </c>
    </row>
    <row r="43" spans="2:20" ht="13.5" customHeight="1">
      <c r="B43" s="336" t="s">
        <v>206</v>
      </c>
      <c r="C43" s="337">
        <v>5123</v>
      </c>
      <c r="D43" s="334">
        <v>336</v>
      </c>
      <c r="E43" s="338">
        <v>66</v>
      </c>
      <c r="F43" s="338">
        <v>4</v>
      </c>
      <c r="G43" s="334">
        <v>24</v>
      </c>
      <c r="H43" s="334">
        <v>810</v>
      </c>
      <c r="I43" s="334">
        <v>1736</v>
      </c>
      <c r="J43" s="334">
        <v>23</v>
      </c>
      <c r="K43" s="334">
        <v>113</v>
      </c>
      <c r="L43" s="334">
        <v>647</v>
      </c>
      <c r="M43" s="334">
        <v>42</v>
      </c>
      <c r="N43" s="334">
        <v>15</v>
      </c>
      <c r="O43" s="334">
        <v>1107</v>
      </c>
      <c r="P43" s="334">
        <v>200</v>
      </c>
      <c r="Q43" s="338" t="s">
        <v>425</v>
      </c>
      <c r="R43" s="334">
        <v>406</v>
      </c>
      <c r="S43" s="334">
        <v>2570</v>
      </c>
      <c r="T43" s="335">
        <v>2147</v>
      </c>
    </row>
    <row r="44" spans="2:20" ht="13.5" customHeight="1">
      <c r="B44" s="336" t="s">
        <v>207</v>
      </c>
      <c r="C44" s="337">
        <v>8790</v>
      </c>
      <c r="D44" s="334">
        <v>1172</v>
      </c>
      <c r="E44" s="338">
        <v>31</v>
      </c>
      <c r="F44" s="338" t="s">
        <v>425</v>
      </c>
      <c r="G44" s="334">
        <v>6</v>
      </c>
      <c r="H44" s="334">
        <v>1255</v>
      </c>
      <c r="I44" s="334">
        <v>2727</v>
      </c>
      <c r="J44" s="334">
        <v>18</v>
      </c>
      <c r="K44" s="334">
        <v>274</v>
      </c>
      <c r="L44" s="334">
        <v>1207</v>
      </c>
      <c r="M44" s="334">
        <v>107</v>
      </c>
      <c r="N44" s="334">
        <v>7</v>
      </c>
      <c r="O44" s="334">
        <v>1771</v>
      </c>
      <c r="P44" s="334">
        <v>214</v>
      </c>
      <c r="Q44" s="334">
        <v>1</v>
      </c>
      <c r="R44" s="334">
        <v>1203</v>
      </c>
      <c r="S44" s="334">
        <v>3988</v>
      </c>
      <c r="T44" s="335">
        <v>3598</v>
      </c>
    </row>
    <row r="45" spans="2:20" ht="13.5" customHeight="1">
      <c r="B45" s="336" t="s">
        <v>208</v>
      </c>
      <c r="C45" s="337">
        <v>4748</v>
      </c>
      <c r="D45" s="334">
        <v>806</v>
      </c>
      <c r="E45" s="338">
        <v>43</v>
      </c>
      <c r="F45" s="338">
        <v>4</v>
      </c>
      <c r="G45" s="334">
        <v>16</v>
      </c>
      <c r="H45" s="334">
        <v>652</v>
      </c>
      <c r="I45" s="334">
        <v>1404</v>
      </c>
      <c r="J45" s="334">
        <v>8</v>
      </c>
      <c r="K45" s="334">
        <v>121</v>
      </c>
      <c r="L45" s="334">
        <v>584</v>
      </c>
      <c r="M45" s="334">
        <v>45</v>
      </c>
      <c r="N45" s="334">
        <v>3</v>
      </c>
      <c r="O45" s="334">
        <v>894</v>
      </c>
      <c r="P45" s="334">
        <v>167</v>
      </c>
      <c r="Q45" s="334">
        <v>1</v>
      </c>
      <c r="R45" s="334">
        <v>853</v>
      </c>
      <c r="S45" s="334">
        <v>2072</v>
      </c>
      <c r="T45" s="335">
        <v>1822</v>
      </c>
    </row>
    <row r="46" spans="2:20" ht="13.5" customHeight="1">
      <c r="B46" s="336" t="s">
        <v>209</v>
      </c>
      <c r="C46" s="337">
        <v>3419</v>
      </c>
      <c r="D46" s="334">
        <v>426</v>
      </c>
      <c r="E46" s="338">
        <v>12</v>
      </c>
      <c r="F46" s="338">
        <v>4</v>
      </c>
      <c r="G46" s="334">
        <v>30</v>
      </c>
      <c r="H46" s="334">
        <v>554</v>
      </c>
      <c r="I46" s="334">
        <v>797</v>
      </c>
      <c r="J46" s="334">
        <v>12</v>
      </c>
      <c r="K46" s="334">
        <v>183</v>
      </c>
      <c r="L46" s="334">
        <v>505</v>
      </c>
      <c r="M46" s="334">
        <v>45</v>
      </c>
      <c r="N46" s="334">
        <v>1</v>
      </c>
      <c r="O46" s="334">
        <v>687</v>
      </c>
      <c r="P46" s="334">
        <v>162</v>
      </c>
      <c r="Q46" s="334">
        <v>1</v>
      </c>
      <c r="R46" s="334">
        <v>442</v>
      </c>
      <c r="S46" s="334">
        <v>1381</v>
      </c>
      <c r="T46" s="335">
        <v>1595</v>
      </c>
    </row>
    <row r="47" spans="2:20" ht="13.5" customHeight="1">
      <c r="B47" s="336" t="s">
        <v>210</v>
      </c>
      <c r="C47" s="337">
        <v>9368</v>
      </c>
      <c r="D47" s="334">
        <v>1113</v>
      </c>
      <c r="E47" s="338">
        <v>4</v>
      </c>
      <c r="F47" s="338">
        <v>4</v>
      </c>
      <c r="G47" s="334">
        <v>37</v>
      </c>
      <c r="H47" s="334">
        <v>1222</v>
      </c>
      <c r="I47" s="334">
        <v>2437</v>
      </c>
      <c r="J47" s="334">
        <v>52</v>
      </c>
      <c r="K47" s="334">
        <v>418</v>
      </c>
      <c r="L47" s="334">
        <v>1732</v>
      </c>
      <c r="M47" s="334">
        <v>155</v>
      </c>
      <c r="N47" s="334">
        <v>14</v>
      </c>
      <c r="O47" s="334">
        <v>1884</v>
      </c>
      <c r="P47" s="334">
        <v>292</v>
      </c>
      <c r="Q47" s="334">
        <v>4</v>
      </c>
      <c r="R47" s="334">
        <v>1121</v>
      </c>
      <c r="S47" s="334">
        <v>3696</v>
      </c>
      <c r="T47" s="335">
        <v>4547</v>
      </c>
    </row>
    <row r="48" spans="2:20" ht="13.5" customHeight="1">
      <c r="B48" s="336" t="s">
        <v>211</v>
      </c>
      <c r="C48" s="337">
        <v>6428</v>
      </c>
      <c r="D48" s="334">
        <v>1246</v>
      </c>
      <c r="E48" s="338">
        <v>4</v>
      </c>
      <c r="F48" s="338">
        <v>3</v>
      </c>
      <c r="G48" s="334">
        <v>14</v>
      </c>
      <c r="H48" s="334">
        <v>768</v>
      </c>
      <c r="I48" s="334">
        <v>1666</v>
      </c>
      <c r="J48" s="334">
        <v>23</v>
      </c>
      <c r="K48" s="334">
        <v>236</v>
      </c>
      <c r="L48" s="334">
        <v>957</v>
      </c>
      <c r="M48" s="334">
        <v>105</v>
      </c>
      <c r="N48" s="334">
        <v>8</v>
      </c>
      <c r="O48" s="334">
        <v>1227</v>
      </c>
      <c r="P48" s="334">
        <v>169</v>
      </c>
      <c r="Q48" s="338">
        <v>2</v>
      </c>
      <c r="R48" s="334">
        <v>1253</v>
      </c>
      <c r="S48" s="334">
        <v>2448</v>
      </c>
      <c r="T48" s="335">
        <v>2725</v>
      </c>
    </row>
    <row r="49" spans="2:20" ht="13.5" customHeight="1">
      <c r="B49" s="336" t="s">
        <v>212</v>
      </c>
      <c r="C49" s="337">
        <v>5120</v>
      </c>
      <c r="D49" s="334">
        <v>1177</v>
      </c>
      <c r="E49" s="338">
        <v>15</v>
      </c>
      <c r="F49" s="338">
        <v>1</v>
      </c>
      <c r="G49" s="334">
        <v>10</v>
      </c>
      <c r="H49" s="334">
        <v>648</v>
      </c>
      <c r="I49" s="334">
        <v>1081</v>
      </c>
      <c r="J49" s="334">
        <v>18</v>
      </c>
      <c r="K49" s="334">
        <v>161</v>
      </c>
      <c r="L49" s="334">
        <v>669</v>
      </c>
      <c r="M49" s="334">
        <v>72</v>
      </c>
      <c r="N49" s="334">
        <v>5</v>
      </c>
      <c r="O49" s="334">
        <v>1112</v>
      </c>
      <c r="P49" s="334">
        <v>150</v>
      </c>
      <c r="Q49" s="338">
        <v>1</v>
      </c>
      <c r="R49" s="334">
        <v>1193</v>
      </c>
      <c r="S49" s="334">
        <v>1739</v>
      </c>
      <c r="T49" s="335">
        <v>2187</v>
      </c>
    </row>
    <row r="50" spans="2:20" ht="13.5" customHeight="1">
      <c r="B50" s="336" t="s">
        <v>213</v>
      </c>
      <c r="C50" s="337">
        <v>4586</v>
      </c>
      <c r="D50" s="334">
        <v>905</v>
      </c>
      <c r="E50" s="338">
        <v>17</v>
      </c>
      <c r="F50" s="338">
        <v>2</v>
      </c>
      <c r="G50" s="334">
        <v>19</v>
      </c>
      <c r="H50" s="334">
        <v>678</v>
      </c>
      <c r="I50" s="334">
        <v>1209</v>
      </c>
      <c r="J50" s="334">
        <v>16</v>
      </c>
      <c r="K50" s="334">
        <v>131</v>
      </c>
      <c r="L50" s="334">
        <v>635</v>
      </c>
      <c r="M50" s="334">
        <v>40</v>
      </c>
      <c r="N50" s="334">
        <v>2</v>
      </c>
      <c r="O50" s="334">
        <v>792</v>
      </c>
      <c r="P50" s="334">
        <v>139</v>
      </c>
      <c r="Q50" s="338">
        <v>1</v>
      </c>
      <c r="R50" s="334">
        <v>924</v>
      </c>
      <c r="S50" s="334">
        <v>1906</v>
      </c>
      <c r="T50" s="335">
        <v>1755</v>
      </c>
    </row>
    <row r="51" spans="2:20" ht="13.5" customHeight="1">
      <c r="B51" s="336" t="s">
        <v>214</v>
      </c>
      <c r="C51" s="337">
        <v>4146</v>
      </c>
      <c r="D51" s="334">
        <v>705</v>
      </c>
      <c r="E51" s="338">
        <v>1</v>
      </c>
      <c r="F51" s="338" t="s">
        <v>425</v>
      </c>
      <c r="G51" s="334">
        <v>11</v>
      </c>
      <c r="H51" s="334">
        <v>606</v>
      </c>
      <c r="I51" s="334">
        <v>980</v>
      </c>
      <c r="J51" s="334">
        <v>20</v>
      </c>
      <c r="K51" s="334">
        <v>154</v>
      </c>
      <c r="L51" s="334">
        <v>665</v>
      </c>
      <c r="M51" s="334">
        <v>57</v>
      </c>
      <c r="N51" s="334">
        <v>3</v>
      </c>
      <c r="O51" s="334">
        <v>741</v>
      </c>
      <c r="P51" s="334">
        <v>199</v>
      </c>
      <c r="Q51" s="338">
        <v>4</v>
      </c>
      <c r="R51" s="334">
        <v>706</v>
      </c>
      <c r="S51" s="334">
        <v>1597</v>
      </c>
      <c r="T51" s="335">
        <v>1839</v>
      </c>
    </row>
    <row r="52" spans="2:20" ht="13.5" customHeight="1">
      <c r="B52" s="336" t="s">
        <v>215</v>
      </c>
      <c r="C52" s="337">
        <v>2945</v>
      </c>
      <c r="D52" s="334">
        <v>339</v>
      </c>
      <c r="E52" s="338">
        <v>30</v>
      </c>
      <c r="F52" s="338">
        <v>2</v>
      </c>
      <c r="G52" s="334">
        <v>9</v>
      </c>
      <c r="H52" s="334">
        <v>662</v>
      </c>
      <c r="I52" s="334">
        <v>724</v>
      </c>
      <c r="J52" s="334">
        <v>16</v>
      </c>
      <c r="K52" s="334">
        <v>91</v>
      </c>
      <c r="L52" s="334">
        <v>368</v>
      </c>
      <c r="M52" s="334">
        <v>15</v>
      </c>
      <c r="N52" s="334">
        <v>3</v>
      </c>
      <c r="O52" s="334">
        <v>555</v>
      </c>
      <c r="P52" s="334">
        <v>131</v>
      </c>
      <c r="Q52" s="338" t="s">
        <v>425</v>
      </c>
      <c r="R52" s="334">
        <v>371</v>
      </c>
      <c r="S52" s="334">
        <v>1395</v>
      </c>
      <c r="T52" s="335">
        <v>1179</v>
      </c>
    </row>
    <row r="53" spans="2:20" ht="13.5" customHeight="1">
      <c r="B53" s="336" t="s">
        <v>216</v>
      </c>
      <c r="C53" s="337">
        <v>5332</v>
      </c>
      <c r="D53" s="334">
        <v>400</v>
      </c>
      <c r="E53" s="338">
        <v>26</v>
      </c>
      <c r="F53" s="338">
        <v>164</v>
      </c>
      <c r="G53" s="334">
        <v>17</v>
      </c>
      <c r="H53" s="334">
        <v>1093</v>
      </c>
      <c r="I53" s="334">
        <v>1002</v>
      </c>
      <c r="J53" s="334">
        <v>15</v>
      </c>
      <c r="K53" s="334">
        <v>214</v>
      </c>
      <c r="L53" s="334">
        <v>813</v>
      </c>
      <c r="M53" s="334">
        <v>75</v>
      </c>
      <c r="N53" s="334">
        <v>5</v>
      </c>
      <c r="O53" s="334">
        <v>1296</v>
      </c>
      <c r="P53" s="334">
        <v>211</v>
      </c>
      <c r="Q53" s="338">
        <v>1</v>
      </c>
      <c r="R53" s="334">
        <v>590</v>
      </c>
      <c r="S53" s="334">
        <v>2112</v>
      </c>
      <c r="T53" s="335">
        <v>2629</v>
      </c>
    </row>
    <row r="54" spans="2:20" ht="13.5" customHeight="1">
      <c r="B54" s="336" t="s">
        <v>217</v>
      </c>
      <c r="C54" s="337">
        <v>9364</v>
      </c>
      <c r="D54" s="334">
        <v>1567</v>
      </c>
      <c r="E54" s="338">
        <v>4</v>
      </c>
      <c r="F54" s="338">
        <v>40</v>
      </c>
      <c r="G54" s="334">
        <v>43</v>
      </c>
      <c r="H54" s="334">
        <v>1359</v>
      </c>
      <c r="I54" s="334">
        <v>1963</v>
      </c>
      <c r="J54" s="334">
        <v>42</v>
      </c>
      <c r="K54" s="334">
        <v>453</v>
      </c>
      <c r="L54" s="334">
        <v>1631</v>
      </c>
      <c r="M54" s="334">
        <v>130</v>
      </c>
      <c r="N54" s="334">
        <v>16</v>
      </c>
      <c r="O54" s="334">
        <v>1892</v>
      </c>
      <c r="P54" s="334">
        <v>218</v>
      </c>
      <c r="Q54" s="338">
        <v>6</v>
      </c>
      <c r="R54" s="334">
        <v>1611</v>
      </c>
      <c r="S54" s="334">
        <v>3365</v>
      </c>
      <c r="T54" s="335">
        <v>4382</v>
      </c>
    </row>
    <row r="55" spans="2:20" ht="13.5" customHeight="1">
      <c r="B55" s="336" t="s">
        <v>218</v>
      </c>
      <c r="C55" s="337">
        <v>3771</v>
      </c>
      <c r="D55" s="334">
        <v>469</v>
      </c>
      <c r="E55" s="338">
        <v>60</v>
      </c>
      <c r="F55" s="338">
        <v>5</v>
      </c>
      <c r="G55" s="334">
        <v>8</v>
      </c>
      <c r="H55" s="334">
        <v>618</v>
      </c>
      <c r="I55" s="334">
        <v>779</v>
      </c>
      <c r="J55" s="334">
        <v>9</v>
      </c>
      <c r="K55" s="334">
        <v>212</v>
      </c>
      <c r="L55" s="334">
        <v>607</v>
      </c>
      <c r="M55" s="334">
        <v>62</v>
      </c>
      <c r="N55" s="334">
        <v>3</v>
      </c>
      <c r="O55" s="334">
        <v>818</v>
      </c>
      <c r="P55" s="334">
        <v>120</v>
      </c>
      <c r="Q55" s="338">
        <v>1</v>
      </c>
      <c r="R55" s="334">
        <v>534</v>
      </c>
      <c r="S55" s="334">
        <v>1405</v>
      </c>
      <c r="T55" s="335">
        <v>1831</v>
      </c>
    </row>
    <row r="56" spans="2:20" ht="13.5" customHeight="1">
      <c r="B56" s="336" t="s">
        <v>219</v>
      </c>
      <c r="C56" s="337">
        <v>2798</v>
      </c>
      <c r="D56" s="334">
        <v>326</v>
      </c>
      <c r="E56" s="338" t="s">
        <v>425</v>
      </c>
      <c r="F56" s="338" t="s">
        <v>425</v>
      </c>
      <c r="G56" s="334">
        <v>26</v>
      </c>
      <c r="H56" s="334">
        <v>423</v>
      </c>
      <c r="I56" s="334">
        <v>705</v>
      </c>
      <c r="J56" s="334">
        <v>6</v>
      </c>
      <c r="K56" s="334">
        <v>124</v>
      </c>
      <c r="L56" s="334">
        <v>459</v>
      </c>
      <c r="M56" s="334">
        <v>49</v>
      </c>
      <c r="N56" s="334">
        <v>3</v>
      </c>
      <c r="O56" s="334">
        <v>557</v>
      </c>
      <c r="P56" s="334">
        <v>120</v>
      </c>
      <c r="Q56" s="338" t="s">
        <v>425</v>
      </c>
      <c r="R56" s="334">
        <v>326</v>
      </c>
      <c r="S56" s="334">
        <v>1154</v>
      </c>
      <c r="T56" s="335">
        <v>1318</v>
      </c>
    </row>
    <row r="57" spans="2:20" ht="13.5" customHeight="1">
      <c r="B57" s="339" t="s">
        <v>220</v>
      </c>
      <c r="C57" s="340">
        <v>3719</v>
      </c>
      <c r="D57" s="341">
        <v>506</v>
      </c>
      <c r="E57" s="342">
        <v>11</v>
      </c>
      <c r="F57" s="342" t="s">
        <v>425</v>
      </c>
      <c r="G57" s="341">
        <v>5</v>
      </c>
      <c r="H57" s="341">
        <v>556</v>
      </c>
      <c r="I57" s="341">
        <v>897</v>
      </c>
      <c r="J57" s="341">
        <v>18</v>
      </c>
      <c r="K57" s="341">
        <v>185</v>
      </c>
      <c r="L57" s="341">
        <v>601</v>
      </c>
      <c r="M57" s="341">
        <v>38</v>
      </c>
      <c r="N57" s="341">
        <v>5</v>
      </c>
      <c r="O57" s="341">
        <v>754</v>
      </c>
      <c r="P57" s="341">
        <v>142</v>
      </c>
      <c r="Q57" s="342">
        <v>1</v>
      </c>
      <c r="R57" s="341">
        <v>517</v>
      </c>
      <c r="S57" s="341">
        <v>1458</v>
      </c>
      <c r="T57" s="343">
        <v>1743</v>
      </c>
    </row>
    <row r="58" spans="1:11" s="308" customFormat="1" ht="15" customHeight="1">
      <c r="A58" s="307"/>
      <c r="B58" s="308" t="s">
        <v>515</v>
      </c>
      <c r="E58" s="307"/>
      <c r="F58" s="307"/>
      <c r="G58" s="307"/>
      <c r="H58" s="307"/>
      <c r="I58" s="307"/>
      <c r="J58" s="307"/>
      <c r="K58" s="307"/>
    </row>
    <row r="59" spans="5:11" ht="12">
      <c r="E59" s="309"/>
      <c r="F59" s="309"/>
      <c r="G59" s="309"/>
      <c r="H59" s="309"/>
      <c r="I59" s="309"/>
      <c r="J59" s="309"/>
      <c r="K59" s="309"/>
    </row>
    <row r="60" spans="5:11" ht="12">
      <c r="E60" s="309"/>
      <c r="F60" s="309"/>
      <c r="G60" s="309"/>
      <c r="H60" s="309"/>
      <c r="I60" s="309"/>
      <c r="J60" s="309"/>
      <c r="K60" s="309"/>
    </row>
    <row r="61" spans="5:10" ht="12">
      <c r="E61" s="309"/>
      <c r="F61" s="309"/>
      <c r="G61" s="309"/>
      <c r="H61" s="309"/>
      <c r="I61" s="309"/>
      <c r="J61" s="309"/>
    </row>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AH100"/>
  <sheetViews>
    <sheetView workbookViewId="0" topLeftCell="A1">
      <selection activeCell="A1" sqref="A1"/>
    </sheetView>
  </sheetViews>
  <sheetFormatPr defaultColWidth="9.875" defaultRowHeight="14.25" customHeight="1"/>
  <cols>
    <col min="1" max="1" width="1.625" style="714" customWidth="1"/>
    <col min="2" max="3" width="1.875" style="714" customWidth="1"/>
    <col min="4" max="4" width="1.4921875" style="714" customWidth="1"/>
    <col min="5" max="5" width="2.50390625" style="714" customWidth="1"/>
    <col min="6" max="6" width="11.375" style="714" customWidth="1"/>
    <col min="7" max="7" width="1.25" style="714" customWidth="1"/>
    <col min="8" max="8" width="10.25390625" style="714" customWidth="1"/>
    <col min="9" max="9" width="2.00390625" style="714" customWidth="1"/>
    <col min="10" max="10" width="9.125" style="714" customWidth="1"/>
    <col min="11" max="20" width="6.625" style="714" customWidth="1"/>
    <col min="21" max="21" width="7.25390625" style="714" customWidth="1"/>
    <col min="22" max="22" width="2.50390625" style="714" customWidth="1"/>
    <col min="23" max="23" width="6.625" style="714" customWidth="1"/>
    <col min="24" max="16384" width="9.875" style="714" customWidth="1"/>
  </cols>
  <sheetData>
    <row r="1" spans="1:33" s="684" customFormat="1" ht="18.75" customHeight="1">
      <c r="A1" s="683"/>
      <c r="D1" s="685"/>
      <c r="E1" s="685"/>
      <c r="F1" s="685"/>
      <c r="G1" s="685"/>
      <c r="H1" s="685"/>
      <c r="I1" s="686"/>
      <c r="J1" s="686"/>
      <c r="K1" s="686"/>
      <c r="L1" s="686"/>
      <c r="M1" s="686"/>
      <c r="N1" s="686"/>
      <c r="O1" s="686"/>
      <c r="P1" s="686"/>
      <c r="Q1" s="686"/>
      <c r="R1" s="686"/>
      <c r="S1" s="686"/>
      <c r="T1" s="686"/>
      <c r="U1" s="686"/>
      <c r="V1" s="686"/>
      <c r="W1" s="686"/>
      <c r="X1" s="683"/>
      <c r="Y1" s="683"/>
      <c r="Z1" s="683"/>
      <c r="AA1" s="683"/>
      <c r="AB1" s="683"/>
      <c r="AC1" s="683"/>
      <c r="AD1" s="683"/>
      <c r="AE1" s="683"/>
      <c r="AF1" s="683"/>
      <c r="AG1" s="683"/>
    </row>
    <row r="2" spans="1:33" s="684" customFormat="1" ht="17.25" customHeight="1">
      <c r="A2" s="683"/>
      <c r="B2" s="686"/>
      <c r="C2" s="686"/>
      <c r="D2" s="686"/>
      <c r="E2" s="686"/>
      <c r="F2" s="686"/>
      <c r="G2" s="686"/>
      <c r="H2" s="686"/>
      <c r="I2" s="686"/>
      <c r="J2" s="686"/>
      <c r="K2" s="686"/>
      <c r="L2" s="686"/>
      <c r="M2" s="686"/>
      <c r="N2" s="686"/>
      <c r="O2" s="686"/>
      <c r="P2" s="686"/>
      <c r="Q2" s="686"/>
      <c r="R2" s="686"/>
      <c r="S2" s="686"/>
      <c r="T2" s="686"/>
      <c r="U2" s="686"/>
      <c r="V2" s="686"/>
      <c r="W2" s="686"/>
      <c r="X2" s="683"/>
      <c r="Y2" s="683"/>
      <c r="Z2" s="683"/>
      <c r="AA2" s="683"/>
      <c r="AB2" s="683"/>
      <c r="AC2" s="683"/>
      <c r="AD2" s="683"/>
      <c r="AE2" s="683"/>
      <c r="AF2" s="683"/>
      <c r="AG2" s="683"/>
    </row>
    <row r="3" spans="1:32" s="684" customFormat="1" ht="24.75" customHeight="1">
      <c r="A3" s="683"/>
      <c r="D3" s="789" t="s">
        <v>70</v>
      </c>
      <c r="E3" s="789"/>
      <c r="F3" s="789"/>
      <c r="G3" s="789"/>
      <c r="H3" s="789"/>
      <c r="I3" s="789"/>
      <c r="J3" s="789"/>
      <c r="K3" s="789"/>
      <c r="L3" s="789"/>
      <c r="M3" s="789"/>
      <c r="N3" s="789"/>
      <c r="O3" s="789"/>
      <c r="P3" s="789"/>
      <c r="Q3" s="789"/>
      <c r="R3" s="790"/>
      <c r="S3" s="790"/>
      <c r="T3" s="790"/>
      <c r="U3" s="687"/>
      <c r="V3" s="687"/>
      <c r="W3" s="687"/>
      <c r="X3" s="683"/>
      <c r="Y3" s="683"/>
      <c r="Z3" s="683"/>
      <c r="AA3" s="683"/>
      <c r="AB3" s="683"/>
      <c r="AC3" s="683"/>
      <c r="AD3" s="683"/>
      <c r="AE3" s="683"/>
      <c r="AF3" s="683"/>
    </row>
    <row r="4" spans="1:34" s="684" customFormat="1" ht="15.75" customHeight="1">
      <c r="A4" s="683"/>
      <c r="B4" s="683"/>
      <c r="C4" s="683"/>
      <c r="D4" s="683"/>
      <c r="E4" s="683"/>
      <c r="F4" s="683"/>
      <c r="G4" s="683"/>
      <c r="H4" s="683"/>
      <c r="I4" s="683"/>
      <c r="J4" s="683"/>
      <c r="K4" s="683"/>
      <c r="L4" s="683"/>
      <c r="M4" s="683"/>
      <c r="N4" s="683"/>
      <c r="O4" s="683"/>
      <c r="P4" s="683"/>
      <c r="Q4" s="683"/>
      <c r="R4" s="683"/>
      <c r="S4" s="688" t="s">
        <v>71</v>
      </c>
      <c r="T4" s="683"/>
      <c r="U4" s="683"/>
      <c r="V4" s="683"/>
      <c r="W4" s="683"/>
      <c r="X4" s="683"/>
      <c r="Y4" s="683"/>
      <c r="Z4" s="683"/>
      <c r="AA4" s="683"/>
      <c r="AB4" s="683"/>
      <c r="AC4" s="683"/>
      <c r="AD4" s="683"/>
      <c r="AE4" s="683"/>
      <c r="AF4" s="683"/>
      <c r="AG4" s="683"/>
      <c r="AH4" s="683"/>
    </row>
    <row r="5" spans="1:23" s="684" customFormat="1" ht="6" customHeight="1">
      <c r="A5" s="683"/>
      <c r="B5" s="689"/>
      <c r="C5" s="689"/>
      <c r="D5" s="689"/>
      <c r="E5" s="689"/>
      <c r="F5" s="689"/>
      <c r="G5" s="689"/>
      <c r="H5" s="689"/>
      <c r="I5" s="689"/>
      <c r="J5" s="690"/>
      <c r="K5" s="691"/>
      <c r="L5" s="691"/>
      <c r="M5" s="691"/>
      <c r="N5" s="691"/>
      <c r="O5" s="691"/>
      <c r="P5" s="691"/>
      <c r="Q5" s="691"/>
      <c r="R5" s="691"/>
      <c r="S5" s="691"/>
      <c r="T5" s="691"/>
      <c r="U5" s="692"/>
      <c r="V5" s="683"/>
      <c r="W5" s="683"/>
    </row>
    <row r="6" spans="1:23" s="684" customFormat="1" ht="29.25" customHeight="1">
      <c r="A6" s="683"/>
      <c r="B6" s="693" t="s">
        <v>72</v>
      </c>
      <c r="C6" s="791" t="s">
        <v>73</v>
      </c>
      <c r="D6" s="792"/>
      <c r="E6" s="792"/>
      <c r="F6" s="792"/>
      <c r="G6" s="792"/>
      <c r="H6" s="792"/>
      <c r="J6" s="695" t="s">
        <v>74</v>
      </c>
      <c r="K6" s="696" t="s">
        <v>75</v>
      </c>
      <c r="L6" s="696" t="s">
        <v>76</v>
      </c>
      <c r="M6" s="696" t="s">
        <v>77</v>
      </c>
      <c r="N6" s="696" t="s">
        <v>78</v>
      </c>
      <c r="O6" s="696" t="s">
        <v>79</v>
      </c>
      <c r="P6" s="696" t="s">
        <v>80</v>
      </c>
      <c r="Q6" s="696" t="s">
        <v>81</v>
      </c>
      <c r="R6" s="696" t="s">
        <v>82</v>
      </c>
      <c r="S6" s="696" t="s">
        <v>83</v>
      </c>
      <c r="T6" s="696" t="s">
        <v>84</v>
      </c>
      <c r="U6" s="694" t="s">
        <v>85</v>
      </c>
      <c r="V6" s="694"/>
      <c r="W6" s="694"/>
    </row>
    <row r="7" spans="1:23" s="684" customFormat="1" ht="6" customHeight="1">
      <c r="A7" s="683"/>
      <c r="B7" s="697"/>
      <c r="C7" s="697"/>
      <c r="D7" s="697"/>
      <c r="E7" s="697"/>
      <c r="F7" s="697"/>
      <c r="G7" s="697"/>
      <c r="H7" s="697"/>
      <c r="I7" s="697"/>
      <c r="J7" s="698"/>
      <c r="K7" s="699"/>
      <c r="L7" s="699"/>
      <c r="M7" s="699"/>
      <c r="N7" s="699"/>
      <c r="O7" s="699"/>
      <c r="P7" s="699"/>
      <c r="Q7" s="699"/>
      <c r="R7" s="699"/>
      <c r="S7" s="699"/>
      <c r="T7" s="699"/>
      <c r="U7" s="700"/>
      <c r="V7" s="694"/>
      <c r="W7" s="694"/>
    </row>
    <row r="8" spans="1:23" s="684" customFormat="1" ht="6" customHeight="1">
      <c r="A8" s="683"/>
      <c r="B8" s="693"/>
      <c r="C8" s="693"/>
      <c r="D8" s="693"/>
      <c r="E8" s="693"/>
      <c r="F8" s="693"/>
      <c r="G8" s="693"/>
      <c r="H8" s="693"/>
      <c r="I8" s="693"/>
      <c r="J8" s="695"/>
      <c r="K8" s="696"/>
      <c r="L8" s="696"/>
      <c r="M8" s="696"/>
      <c r="N8" s="696"/>
      <c r="O8" s="696"/>
      <c r="P8" s="696"/>
      <c r="Q8" s="696"/>
      <c r="R8" s="696"/>
      <c r="S8" s="696"/>
      <c r="T8" s="696"/>
      <c r="U8" s="694"/>
      <c r="V8" s="694"/>
      <c r="W8" s="694"/>
    </row>
    <row r="9" spans="1:23" s="684" customFormat="1" ht="15.75" customHeight="1">
      <c r="A9" s="683"/>
      <c r="B9" s="793" t="s">
        <v>170</v>
      </c>
      <c r="C9" s="793"/>
      <c r="D9" s="793"/>
      <c r="E9" s="793"/>
      <c r="F9" s="793"/>
      <c r="G9" s="793"/>
      <c r="H9" s="793"/>
      <c r="I9" s="683"/>
      <c r="J9" s="703">
        <v>1057690</v>
      </c>
      <c r="K9" s="704">
        <v>70929</v>
      </c>
      <c r="L9" s="704">
        <v>65859</v>
      </c>
      <c r="M9" s="704">
        <v>71998</v>
      </c>
      <c r="N9" s="704">
        <v>67204</v>
      </c>
      <c r="O9" s="704">
        <v>72495</v>
      </c>
      <c r="P9" s="704">
        <v>81315</v>
      </c>
      <c r="Q9" s="704">
        <v>93686</v>
      </c>
      <c r="R9" s="704">
        <v>95248</v>
      </c>
      <c r="S9" s="704">
        <v>74945</v>
      </c>
      <c r="T9" s="704">
        <v>78421</v>
      </c>
      <c r="U9" s="705">
        <v>285590</v>
      </c>
      <c r="V9" s="705"/>
      <c r="W9" s="705"/>
    </row>
    <row r="10" spans="1:23" s="684" customFormat="1" ht="15.75" customHeight="1">
      <c r="A10" s="683"/>
      <c r="B10" s="706"/>
      <c r="C10" s="693"/>
      <c r="D10" s="701"/>
      <c r="E10" s="707"/>
      <c r="F10" s="707"/>
      <c r="G10" s="708"/>
      <c r="H10" s="688"/>
      <c r="I10" s="683"/>
      <c r="J10" s="703"/>
      <c r="K10" s="704"/>
      <c r="L10" s="704"/>
      <c r="M10" s="704"/>
      <c r="N10" s="704"/>
      <c r="O10" s="704"/>
      <c r="P10" s="704"/>
      <c r="Q10" s="704"/>
      <c r="R10" s="704"/>
      <c r="S10" s="704"/>
      <c r="T10" s="704"/>
      <c r="U10" s="705"/>
      <c r="V10" s="705"/>
      <c r="W10" s="705"/>
    </row>
    <row r="11" spans="1:23" s="684" customFormat="1" ht="15.75" customHeight="1">
      <c r="A11" s="683"/>
      <c r="B11" s="794" t="s">
        <v>86</v>
      </c>
      <c r="C11" s="794"/>
      <c r="D11" s="794"/>
      <c r="E11" s="794"/>
      <c r="F11" s="794"/>
      <c r="G11" s="794"/>
      <c r="H11" s="794"/>
      <c r="I11" s="683"/>
      <c r="J11" s="703">
        <v>664791</v>
      </c>
      <c r="K11" s="704">
        <v>11555</v>
      </c>
      <c r="L11" s="704">
        <v>53548</v>
      </c>
      <c r="M11" s="704">
        <v>63359</v>
      </c>
      <c r="N11" s="704">
        <v>57553</v>
      </c>
      <c r="O11" s="704">
        <v>63867</v>
      </c>
      <c r="P11" s="704">
        <v>73879</v>
      </c>
      <c r="Q11" s="704">
        <v>85235</v>
      </c>
      <c r="R11" s="704">
        <v>83280</v>
      </c>
      <c r="S11" s="704">
        <v>58635</v>
      </c>
      <c r="T11" s="704">
        <v>45120</v>
      </c>
      <c r="U11" s="705">
        <v>68760</v>
      </c>
      <c r="V11" s="705"/>
      <c r="W11" s="705"/>
    </row>
    <row r="12" spans="1:23" s="684" customFormat="1" ht="15.75" customHeight="1">
      <c r="A12" s="683"/>
      <c r="B12" s="683"/>
      <c r="C12" s="709"/>
      <c r="D12" s="795" t="s">
        <v>543</v>
      </c>
      <c r="E12" s="795"/>
      <c r="F12" s="795"/>
      <c r="G12" s="795"/>
      <c r="H12" s="795"/>
      <c r="I12" s="683"/>
      <c r="J12" s="703">
        <v>642580</v>
      </c>
      <c r="K12" s="704">
        <v>10100</v>
      </c>
      <c r="L12" s="704">
        <v>49968</v>
      </c>
      <c r="M12" s="704">
        <v>60447</v>
      </c>
      <c r="N12" s="704">
        <v>55599</v>
      </c>
      <c r="O12" s="704">
        <v>62242</v>
      </c>
      <c r="P12" s="704">
        <v>72405</v>
      </c>
      <c r="Q12" s="704">
        <v>83382</v>
      </c>
      <c r="R12" s="704">
        <v>81443</v>
      </c>
      <c r="S12" s="704">
        <v>56887</v>
      </c>
      <c r="T12" s="704">
        <v>42833</v>
      </c>
      <c r="U12" s="705">
        <v>67274</v>
      </c>
      <c r="V12" s="705"/>
      <c r="W12" s="705"/>
    </row>
    <row r="13" spans="1:23" s="684" customFormat="1" ht="15.75" customHeight="1">
      <c r="A13" s="683"/>
      <c r="B13" s="683"/>
      <c r="C13" s="683"/>
      <c r="D13" s="683"/>
      <c r="E13" s="683" t="s">
        <v>483</v>
      </c>
      <c r="F13" s="794" t="s">
        <v>87</v>
      </c>
      <c r="G13" s="794"/>
      <c r="H13" s="796"/>
      <c r="J13" s="703">
        <v>68925</v>
      </c>
      <c r="K13" s="704">
        <v>90</v>
      </c>
      <c r="L13" s="704">
        <v>570</v>
      </c>
      <c r="M13" s="704">
        <v>678</v>
      </c>
      <c r="N13" s="704">
        <v>1029</v>
      </c>
      <c r="O13" s="704">
        <v>1934</v>
      </c>
      <c r="P13" s="704">
        <v>3596</v>
      </c>
      <c r="Q13" s="704">
        <v>5876</v>
      </c>
      <c r="R13" s="704">
        <v>6981</v>
      </c>
      <c r="S13" s="704">
        <v>6502</v>
      </c>
      <c r="T13" s="704">
        <v>11118</v>
      </c>
      <c r="U13" s="705">
        <v>30551</v>
      </c>
      <c r="V13" s="705"/>
      <c r="W13" s="705"/>
    </row>
    <row r="14" spans="1:23" s="684" customFormat="1" ht="15.75" customHeight="1">
      <c r="A14" s="683"/>
      <c r="B14" s="683" t="s">
        <v>72</v>
      </c>
      <c r="C14" s="683"/>
      <c r="D14" s="683"/>
      <c r="E14" s="683" t="s">
        <v>484</v>
      </c>
      <c r="F14" s="794" t="s">
        <v>88</v>
      </c>
      <c r="G14" s="794"/>
      <c r="H14" s="796"/>
      <c r="J14" s="703">
        <v>1275</v>
      </c>
      <c r="K14" s="704">
        <v>6</v>
      </c>
      <c r="L14" s="704">
        <v>24</v>
      </c>
      <c r="M14" s="704">
        <v>36</v>
      </c>
      <c r="N14" s="704">
        <v>31</v>
      </c>
      <c r="O14" s="704">
        <v>60</v>
      </c>
      <c r="P14" s="704">
        <v>79</v>
      </c>
      <c r="Q14" s="704">
        <v>147</v>
      </c>
      <c r="R14" s="704">
        <v>179</v>
      </c>
      <c r="S14" s="704">
        <v>188</v>
      </c>
      <c r="T14" s="704">
        <v>216</v>
      </c>
      <c r="U14" s="705">
        <v>309</v>
      </c>
      <c r="V14" s="705"/>
      <c r="W14" s="705"/>
    </row>
    <row r="15" spans="1:23" s="684" customFormat="1" ht="15.75" customHeight="1">
      <c r="A15" s="683"/>
      <c r="B15" s="683" t="s">
        <v>72</v>
      </c>
      <c r="C15" s="683"/>
      <c r="D15" s="683"/>
      <c r="E15" s="683" t="s">
        <v>89</v>
      </c>
      <c r="F15" s="794" t="s">
        <v>90</v>
      </c>
      <c r="G15" s="794"/>
      <c r="H15" s="796"/>
      <c r="J15" s="703">
        <v>849</v>
      </c>
      <c r="K15" s="704">
        <v>5</v>
      </c>
      <c r="L15" s="704">
        <v>12</v>
      </c>
      <c r="M15" s="704">
        <v>20</v>
      </c>
      <c r="N15" s="704">
        <v>29</v>
      </c>
      <c r="O15" s="704">
        <v>30</v>
      </c>
      <c r="P15" s="704">
        <v>54</v>
      </c>
      <c r="Q15" s="704">
        <v>74</v>
      </c>
      <c r="R15" s="704">
        <v>109</v>
      </c>
      <c r="S15" s="704">
        <v>91</v>
      </c>
      <c r="T15" s="704">
        <v>136</v>
      </c>
      <c r="U15" s="705">
        <v>289</v>
      </c>
      <c r="V15" s="705"/>
      <c r="W15" s="705"/>
    </row>
    <row r="16" spans="1:23" s="684" customFormat="1" ht="15.75" customHeight="1">
      <c r="A16" s="683"/>
      <c r="B16" s="683" t="s">
        <v>72</v>
      </c>
      <c r="C16" s="683"/>
      <c r="D16" s="683"/>
      <c r="E16" s="683" t="s">
        <v>91</v>
      </c>
      <c r="F16" s="794" t="s">
        <v>92</v>
      </c>
      <c r="G16" s="794"/>
      <c r="H16" s="796"/>
      <c r="J16" s="703">
        <v>988</v>
      </c>
      <c r="K16" s="704">
        <v>4</v>
      </c>
      <c r="L16" s="704">
        <v>25</v>
      </c>
      <c r="M16" s="704">
        <v>66</v>
      </c>
      <c r="N16" s="704">
        <v>78</v>
      </c>
      <c r="O16" s="704">
        <v>64</v>
      </c>
      <c r="P16" s="704">
        <v>104</v>
      </c>
      <c r="Q16" s="704">
        <v>152</v>
      </c>
      <c r="R16" s="704">
        <v>182</v>
      </c>
      <c r="S16" s="704">
        <v>156</v>
      </c>
      <c r="T16" s="704">
        <v>90</v>
      </c>
      <c r="U16" s="705">
        <v>67</v>
      </c>
      <c r="V16" s="705"/>
      <c r="W16" s="705"/>
    </row>
    <row r="17" spans="1:23" s="684" customFormat="1" ht="15.75" customHeight="1">
      <c r="A17" s="683"/>
      <c r="B17" s="683" t="s">
        <v>72</v>
      </c>
      <c r="C17" s="683"/>
      <c r="D17" s="683"/>
      <c r="E17" s="683" t="s">
        <v>93</v>
      </c>
      <c r="F17" s="794" t="s">
        <v>94</v>
      </c>
      <c r="G17" s="794"/>
      <c r="H17" s="796"/>
      <c r="J17" s="703">
        <v>73520</v>
      </c>
      <c r="K17" s="704">
        <v>1626</v>
      </c>
      <c r="L17" s="704">
        <v>5994</v>
      </c>
      <c r="M17" s="704">
        <v>6403</v>
      </c>
      <c r="N17" s="704">
        <v>5015</v>
      </c>
      <c r="O17" s="704">
        <v>5321</v>
      </c>
      <c r="P17" s="704">
        <v>7444</v>
      </c>
      <c r="Q17" s="704">
        <v>10791</v>
      </c>
      <c r="R17" s="704">
        <v>11098</v>
      </c>
      <c r="S17" s="704">
        <v>8106</v>
      </c>
      <c r="T17" s="704">
        <v>6268</v>
      </c>
      <c r="U17" s="705">
        <v>5454</v>
      </c>
      <c r="V17" s="705"/>
      <c r="W17" s="705"/>
    </row>
    <row r="18" spans="1:23" s="684" customFormat="1" ht="15.75" customHeight="1">
      <c r="A18" s="683"/>
      <c r="B18" s="683" t="s">
        <v>72</v>
      </c>
      <c r="C18" s="683"/>
      <c r="D18" s="683"/>
      <c r="E18" s="683" t="s">
        <v>95</v>
      </c>
      <c r="F18" s="794" t="s">
        <v>96</v>
      </c>
      <c r="G18" s="794"/>
      <c r="H18" s="796"/>
      <c r="J18" s="703">
        <v>148820</v>
      </c>
      <c r="K18" s="704">
        <v>2925</v>
      </c>
      <c r="L18" s="704">
        <v>12687</v>
      </c>
      <c r="M18" s="704">
        <v>15935</v>
      </c>
      <c r="N18" s="704">
        <v>16668</v>
      </c>
      <c r="O18" s="704">
        <v>18785</v>
      </c>
      <c r="P18" s="704">
        <v>19131</v>
      </c>
      <c r="Q18" s="704">
        <v>21113</v>
      </c>
      <c r="R18" s="704">
        <v>18743</v>
      </c>
      <c r="S18" s="704">
        <v>11719</v>
      </c>
      <c r="T18" s="704">
        <v>5790</v>
      </c>
      <c r="U18" s="705">
        <v>5324</v>
      </c>
      <c r="V18" s="705"/>
      <c r="W18" s="705"/>
    </row>
    <row r="19" spans="1:23" s="684" customFormat="1" ht="15.75" customHeight="1">
      <c r="A19" s="683"/>
      <c r="B19" s="683" t="s">
        <v>72</v>
      </c>
      <c r="C19" s="683"/>
      <c r="D19" s="683"/>
      <c r="E19" s="683" t="s">
        <v>489</v>
      </c>
      <c r="F19" s="794" t="s">
        <v>97</v>
      </c>
      <c r="G19" s="794"/>
      <c r="H19" s="796"/>
      <c r="J19" s="703">
        <v>3028</v>
      </c>
      <c r="K19" s="704">
        <v>28</v>
      </c>
      <c r="L19" s="704">
        <v>246</v>
      </c>
      <c r="M19" s="704">
        <v>444</v>
      </c>
      <c r="N19" s="704">
        <v>347</v>
      </c>
      <c r="O19" s="704">
        <v>357</v>
      </c>
      <c r="P19" s="704">
        <v>415</v>
      </c>
      <c r="Q19" s="704">
        <v>389</v>
      </c>
      <c r="R19" s="704">
        <v>368</v>
      </c>
      <c r="S19" s="704">
        <v>306</v>
      </c>
      <c r="T19" s="704">
        <v>76</v>
      </c>
      <c r="U19" s="705">
        <v>52</v>
      </c>
      <c r="V19" s="705"/>
      <c r="W19" s="705"/>
    </row>
    <row r="20" spans="1:23" s="684" customFormat="1" ht="15.75" customHeight="1">
      <c r="A20" s="683"/>
      <c r="B20" s="683" t="s">
        <v>72</v>
      </c>
      <c r="C20" s="683"/>
      <c r="D20" s="683"/>
      <c r="E20" s="683" t="s">
        <v>490</v>
      </c>
      <c r="F20" s="794" t="s">
        <v>98</v>
      </c>
      <c r="G20" s="794"/>
      <c r="H20" s="796"/>
      <c r="J20" s="703">
        <v>27291</v>
      </c>
      <c r="K20" s="704">
        <v>199</v>
      </c>
      <c r="L20" s="704">
        <v>1603</v>
      </c>
      <c r="M20" s="704">
        <v>2609</v>
      </c>
      <c r="N20" s="704">
        <v>2692</v>
      </c>
      <c r="O20" s="704">
        <v>3004</v>
      </c>
      <c r="P20" s="704">
        <v>3344</v>
      </c>
      <c r="Q20" s="704">
        <v>3921</v>
      </c>
      <c r="R20" s="704">
        <v>4485</v>
      </c>
      <c r="S20" s="704">
        <v>3427</v>
      </c>
      <c r="T20" s="704">
        <v>1329</v>
      </c>
      <c r="U20" s="705">
        <v>678</v>
      </c>
      <c r="V20" s="705"/>
      <c r="W20" s="705"/>
    </row>
    <row r="21" spans="1:23" s="684" customFormat="1" ht="15.75" customHeight="1">
      <c r="A21" s="683"/>
      <c r="B21" s="683" t="s">
        <v>72</v>
      </c>
      <c r="C21" s="683"/>
      <c r="D21" s="683"/>
      <c r="E21" s="683" t="s">
        <v>491</v>
      </c>
      <c r="F21" s="794" t="s">
        <v>99</v>
      </c>
      <c r="G21" s="794"/>
      <c r="H21" s="796"/>
      <c r="J21" s="703">
        <v>125858</v>
      </c>
      <c r="K21" s="704">
        <v>3378</v>
      </c>
      <c r="L21" s="704">
        <v>11700</v>
      </c>
      <c r="M21" s="704">
        <v>12365</v>
      </c>
      <c r="N21" s="704">
        <v>10568</v>
      </c>
      <c r="O21" s="704">
        <v>11338</v>
      </c>
      <c r="P21" s="704">
        <v>13664</v>
      </c>
      <c r="Q21" s="704">
        <v>16352</v>
      </c>
      <c r="R21" s="704">
        <v>16368</v>
      </c>
      <c r="S21" s="704">
        <v>10841</v>
      </c>
      <c r="T21" s="704">
        <v>7459</v>
      </c>
      <c r="U21" s="705">
        <v>11825</v>
      </c>
      <c r="V21" s="705"/>
      <c r="W21" s="705"/>
    </row>
    <row r="22" spans="1:23" s="684" customFormat="1" ht="15.75" customHeight="1">
      <c r="A22" s="683"/>
      <c r="B22" s="683" t="s">
        <v>72</v>
      </c>
      <c r="C22" s="683"/>
      <c r="D22" s="683"/>
      <c r="E22" s="683" t="s">
        <v>100</v>
      </c>
      <c r="F22" s="794" t="s">
        <v>101</v>
      </c>
      <c r="G22" s="794"/>
      <c r="H22" s="796"/>
      <c r="J22" s="703">
        <v>15213</v>
      </c>
      <c r="K22" s="704">
        <v>55</v>
      </c>
      <c r="L22" s="704">
        <v>1332</v>
      </c>
      <c r="M22" s="704">
        <v>1945</v>
      </c>
      <c r="N22" s="704">
        <v>1704</v>
      </c>
      <c r="O22" s="704">
        <v>1903</v>
      </c>
      <c r="P22" s="704">
        <v>2178</v>
      </c>
      <c r="Q22" s="704">
        <v>2145</v>
      </c>
      <c r="R22" s="704">
        <v>1921</v>
      </c>
      <c r="S22" s="704">
        <v>1115</v>
      </c>
      <c r="T22" s="704">
        <v>496</v>
      </c>
      <c r="U22" s="705">
        <v>419</v>
      </c>
      <c r="V22" s="705"/>
      <c r="W22" s="705"/>
    </row>
    <row r="23" spans="1:23" s="684" customFormat="1" ht="15.75" customHeight="1">
      <c r="A23" s="683"/>
      <c r="B23" s="683" t="s">
        <v>72</v>
      </c>
      <c r="C23" s="683"/>
      <c r="D23" s="683"/>
      <c r="E23" s="683" t="s">
        <v>102</v>
      </c>
      <c r="F23" s="794" t="s">
        <v>103</v>
      </c>
      <c r="G23" s="794"/>
      <c r="H23" s="796"/>
      <c r="J23" s="703">
        <v>2453</v>
      </c>
      <c r="K23" s="704">
        <v>2</v>
      </c>
      <c r="L23" s="704">
        <v>62</v>
      </c>
      <c r="M23" s="704">
        <v>138</v>
      </c>
      <c r="N23" s="704">
        <v>149</v>
      </c>
      <c r="O23" s="704">
        <v>164</v>
      </c>
      <c r="P23" s="704">
        <v>203</v>
      </c>
      <c r="Q23" s="704">
        <v>233</v>
      </c>
      <c r="R23" s="704">
        <v>333</v>
      </c>
      <c r="S23" s="704">
        <v>270</v>
      </c>
      <c r="T23" s="704">
        <v>256</v>
      </c>
      <c r="U23" s="705">
        <v>643</v>
      </c>
      <c r="V23" s="705"/>
      <c r="W23" s="705"/>
    </row>
    <row r="24" spans="1:23" s="684" customFormat="1" ht="15.75" customHeight="1">
      <c r="A24" s="683"/>
      <c r="B24" s="683" t="s">
        <v>72</v>
      </c>
      <c r="C24" s="683"/>
      <c r="D24" s="683"/>
      <c r="E24" s="683" t="s">
        <v>104</v>
      </c>
      <c r="F24" s="794" t="s">
        <v>105</v>
      </c>
      <c r="G24" s="794"/>
      <c r="H24" s="796"/>
      <c r="J24" s="703">
        <v>149700</v>
      </c>
      <c r="K24" s="704">
        <v>1518</v>
      </c>
      <c r="L24" s="704">
        <v>13804</v>
      </c>
      <c r="M24" s="704">
        <v>16702</v>
      </c>
      <c r="N24" s="704">
        <v>14545</v>
      </c>
      <c r="O24" s="704">
        <v>16479</v>
      </c>
      <c r="P24" s="704">
        <v>19144</v>
      </c>
      <c r="Q24" s="704">
        <v>18806</v>
      </c>
      <c r="R24" s="704">
        <v>17581</v>
      </c>
      <c r="S24" s="704">
        <v>12236</v>
      </c>
      <c r="T24" s="704">
        <v>8658</v>
      </c>
      <c r="U24" s="705">
        <v>10227</v>
      </c>
      <c r="V24" s="705"/>
      <c r="W24" s="705"/>
    </row>
    <row r="25" spans="1:23" s="684" customFormat="1" ht="15.75" customHeight="1">
      <c r="A25" s="683"/>
      <c r="B25" s="683" t="s">
        <v>72</v>
      </c>
      <c r="C25" s="683"/>
      <c r="D25" s="683"/>
      <c r="E25" s="683" t="s">
        <v>106</v>
      </c>
      <c r="F25" s="794" t="s">
        <v>107</v>
      </c>
      <c r="G25" s="794"/>
      <c r="H25" s="796"/>
      <c r="J25" s="703">
        <v>23992</v>
      </c>
      <c r="K25" s="704">
        <v>232</v>
      </c>
      <c r="L25" s="704">
        <v>1817</v>
      </c>
      <c r="M25" s="704">
        <v>3016</v>
      </c>
      <c r="N25" s="704">
        <v>2671</v>
      </c>
      <c r="O25" s="704">
        <v>2741</v>
      </c>
      <c r="P25" s="704">
        <v>2980</v>
      </c>
      <c r="Q25" s="704">
        <v>3321</v>
      </c>
      <c r="R25" s="704">
        <v>3034</v>
      </c>
      <c r="S25" s="704">
        <v>1897</v>
      </c>
      <c r="T25" s="704">
        <v>912</v>
      </c>
      <c r="U25" s="705">
        <v>1371</v>
      </c>
      <c r="V25" s="705"/>
      <c r="W25" s="705"/>
    </row>
    <row r="26" spans="1:23" s="684" customFormat="1" ht="15.75" customHeight="1">
      <c r="A26" s="683"/>
      <c r="B26" s="683" t="s">
        <v>72</v>
      </c>
      <c r="C26" s="683"/>
      <c r="D26" s="683"/>
      <c r="E26" s="683" t="s">
        <v>108</v>
      </c>
      <c r="F26" s="794" t="s">
        <v>109</v>
      </c>
      <c r="G26" s="794"/>
      <c r="H26" s="796"/>
      <c r="J26" s="703">
        <v>668</v>
      </c>
      <c r="K26" s="704">
        <v>32</v>
      </c>
      <c r="L26" s="704">
        <v>92</v>
      </c>
      <c r="M26" s="704">
        <v>90</v>
      </c>
      <c r="N26" s="704">
        <v>73</v>
      </c>
      <c r="O26" s="704">
        <v>62</v>
      </c>
      <c r="P26" s="704">
        <v>69</v>
      </c>
      <c r="Q26" s="704">
        <v>62</v>
      </c>
      <c r="R26" s="704">
        <v>61</v>
      </c>
      <c r="S26" s="704">
        <v>33</v>
      </c>
      <c r="T26" s="704">
        <v>29</v>
      </c>
      <c r="U26" s="705">
        <v>65</v>
      </c>
      <c r="V26" s="705"/>
      <c r="W26" s="705"/>
    </row>
    <row r="27" spans="1:23" s="684" customFormat="1" ht="15.75" customHeight="1">
      <c r="A27" s="683"/>
      <c r="B27" s="683"/>
      <c r="C27" s="683"/>
      <c r="D27" s="795" t="s">
        <v>522</v>
      </c>
      <c r="E27" s="795"/>
      <c r="F27" s="795"/>
      <c r="G27" s="795"/>
      <c r="H27" s="795"/>
      <c r="J27" s="703">
        <v>22211</v>
      </c>
      <c r="K27" s="704">
        <v>1455</v>
      </c>
      <c r="L27" s="704">
        <v>3580</v>
      </c>
      <c r="M27" s="704">
        <v>2912</v>
      </c>
      <c r="N27" s="704">
        <v>1954</v>
      </c>
      <c r="O27" s="704">
        <v>1625</v>
      </c>
      <c r="P27" s="704">
        <v>1474</v>
      </c>
      <c r="Q27" s="704">
        <v>1853</v>
      </c>
      <c r="R27" s="704">
        <v>1837</v>
      </c>
      <c r="S27" s="704">
        <v>1748</v>
      </c>
      <c r="T27" s="704">
        <v>2287</v>
      </c>
      <c r="U27" s="705">
        <v>1486</v>
      </c>
      <c r="V27" s="705"/>
      <c r="W27" s="705"/>
    </row>
    <row r="28" spans="1:23" s="684" customFormat="1" ht="15.75" customHeight="1">
      <c r="A28" s="683"/>
      <c r="B28" s="794" t="s">
        <v>523</v>
      </c>
      <c r="C28" s="794"/>
      <c r="D28" s="794"/>
      <c r="E28" s="794"/>
      <c r="F28" s="794"/>
      <c r="G28" s="794"/>
      <c r="H28" s="794"/>
      <c r="J28" s="703">
        <v>390782</v>
      </c>
      <c r="K28" s="704">
        <v>59289</v>
      </c>
      <c r="L28" s="704">
        <v>11808</v>
      </c>
      <c r="M28" s="704">
        <v>8336</v>
      </c>
      <c r="N28" s="704">
        <v>9462</v>
      </c>
      <c r="O28" s="704">
        <v>8524</v>
      </c>
      <c r="P28" s="704">
        <v>7326</v>
      </c>
      <c r="Q28" s="704">
        <v>8339</v>
      </c>
      <c r="R28" s="704">
        <v>11808</v>
      </c>
      <c r="S28" s="704">
        <v>16229</v>
      </c>
      <c r="T28" s="704">
        <v>33239</v>
      </c>
      <c r="U28" s="705">
        <v>216422</v>
      </c>
      <c r="V28" s="705"/>
      <c r="W28" s="705"/>
    </row>
    <row r="29" spans="1:23" s="684" customFormat="1" ht="15.75" customHeight="1">
      <c r="A29" s="683"/>
      <c r="B29" s="683"/>
      <c r="C29" s="683"/>
      <c r="D29" s="683"/>
      <c r="E29" s="683"/>
      <c r="F29" s="709"/>
      <c r="G29" s="709"/>
      <c r="H29" s="600"/>
      <c r="J29" s="703"/>
      <c r="K29" s="704"/>
      <c r="L29" s="704"/>
      <c r="M29" s="704"/>
      <c r="N29" s="704"/>
      <c r="O29" s="704"/>
      <c r="P29" s="704"/>
      <c r="Q29" s="704"/>
      <c r="R29" s="704"/>
      <c r="S29" s="704"/>
      <c r="T29" s="704"/>
      <c r="U29" s="705"/>
      <c r="V29" s="705"/>
      <c r="W29" s="705"/>
    </row>
    <row r="30" spans="1:23" s="684" customFormat="1" ht="15.75" customHeight="1">
      <c r="A30" s="683"/>
      <c r="B30" s="797" t="s">
        <v>140</v>
      </c>
      <c r="C30" s="797"/>
      <c r="D30" s="797"/>
      <c r="E30" s="797"/>
      <c r="F30" s="797"/>
      <c r="G30" s="797"/>
      <c r="H30" s="797"/>
      <c r="J30" s="703">
        <v>506197</v>
      </c>
      <c r="K30" s="704">
        <v>36434</v>
      </c>
      <c r="L30" s="704">
        <v>34279</v>
      </c>
      <c r="M30" s="704">
        <v>36671</v>
      </c>
      <c r="N30" s="704">
        <v>33766</v>
      </c>
      <c r="O30" s="704">
        <v>36256</v>
      </c>
      <c r="P30" s="704">
        <v>40978</v>
      </c>
      <c r="Q30" s="704">
        <v>47923</v>
      </c>
      <c r="R30" s="704">
        <v>49534</v>
      </c>
      <c r="S30" s="704">
        <v>36981</v>
      </c>
      <c r="T30" s="704">
        <v>36843</v>
      </c>
      <c r="U30" s="705">
        <v>116532</v>
      </c>
      <c r="V30" s="705"/>
      <c r="W30" s="705"/>
    </row>
    <row r="31" spans="1:23" s="684" customFormat="1" ht="15.75" customHeight="1">
      <c r="A31" s="683"/>
      <c r="B31" s="794" t="s">
        <v>86</v>
      </c>
      <c r="C31" s="794"/>
      <c r="D31" s="794"/>
      <c r="E31" s="794"/>
      <c r="F31" s="794"/>
      <c r="G31" s="794"/>
      <c r="H31" s="794"/>
      <c r="J31" s="703">
        <v>380938</v>
      </c>
      <c r="K31" s="704">
        <v>6604</v>
      </c>
      <c r="L31" s="704">
        <v>28489</v>
      </c>
      <c r="M31" s="704">
        <v>35314</v>
      </c>
      <c r="N31" s="704">
        <v>32862</v>
      </c>
      <c r="O31" s="704">
        <v>35495</v>
      </c>
      <c r="P31" s="704">
        <v>40075</v>
      </c>
      <c r="Q31" s="704">
        <v>46732</v>
      </c>
      <c r="R31" s="704">
        <v>47992</v>
      </c>
      <c r="S31" s="704">
        <v>34928</v>
      </c>
      <c r="T31" s="704">
        <v>28215</v>
      </c>
      <c r="U31" s="705">
        <v>44232</v>
      </c>
      <c r="V31" s="705"/>
      <c r="W31" s="705"/>
    </row>
    <row r="32" spans="1:23" s="684" customFormat="1" ht="15.75" customHeight="1">
      <c r="A32" s="683"/>
      <c r="B32" s="683"/>
      <c r="C32" s="709"/>
      <c r="D32" s="795" t="s">
        <v>543</v>
      </c>
      <c r="E32" s="795"/>
      <c r="F32" s="795"/>
      <c r="G32" s="795"/>
      <c r="H32" s="795"/>
      <c r="I32" s="683"/>
      <c r="J32" s="703">
        <v>367087</v>
      </c>
      <c r="K32" s="704">
        <v>5701</v>
      </c>
      <c r="L32" s="704">
        <v>26540</v>
      </c>
      <c r="M32" s="704">
        <v>33784</v>
      </c>
      <c r="N32" s="704">
        <v>31801</v>
      </c>
      <c r="O32" s="704">
        <v>34599</v>
      </c>
      <c r="P32" s="704">
        <v>39208</v>
      </c>
      <c r="Q32" s="704">
        <v>45621</v>
      </c>
      <c r="R32" s="704">
        <v>46868</v>
      </c>
      <c r="S32" s="704">
        <v>33714</v>
      </c>
      <c r="T32" s="704">
        <v>26296</v>
      </c>
      <c r="U32" s="705">
        <v>42955</v>
      </c>
      <c r="V32" s="705"/>
      <c r="W32" s="705"/>
    </row>
    <row r="33" spans="1:23" s="684" customFormat="1" ht="15.75" customHeight="1">
      <c r="A33" s="683"/>
      <c r="B33" s="683" t="s">
        <v>72</v>
      </c>
      <c r="C33" s="683"/>
      <c r="D33" s="683"/>
      <c r="E33" s="683" t="s">
        <v>483</v>
      </c>
      <c r="F33" s="794" t="s">
        <v>87</v>
      </c>
      <c r="G33" s="794"/>
      <c r="H33" s="796"/>
      <c r="I33" s="683"/>
      <c r="J33" s="703">
        <v>40036</v>
      </c>
      <c r="K33" s="704">
        <v>70</v>
      </c>
      <c r="L33" s="704">
        <v>427</v>
      </c>
      <c r="M33" s="704">
        <v>478</v>
      </c>
      <c r="N33" s="704">
        <v>645</v>
      </c>
      <c r="O33" s="704">
        <v>1113</v>
      </c>
      <c r="P33" s="704">
        <v>2053</v>
      </c>
      <c r="Q33" s="704">
        <v>3363</v>
      </c>
      <c r="R33" s="704">
        <v>4058</v>
      </c>
      <c r="S33" s="704">
        <v>3228</v>
      </c>
      <c r="T33" s="704">
        <v>5801</v>
      </c>
      <c r="U33" s="705">
        <v>18800</v>
      </c>
      <c r="V33" s="705"/>
      <c r="W33" s="705"/>
    </row>
    <row r="34" spans="1:23" s="684" customFormat="1" ht="15.75" customHeight="1">
      <c r="A34" s="683"/>
      <c r="B34" s="683" t="s">
        <v>72</v>
      </c>
      <c r="C34" s="683"/>
      <c r="D34" s="683"/>
      <c r="E34" s="683" t="s">
        <v>484</v>
      </c>
      <c r="F34" s="794" t="s">
        <v>88</v>
      </c>
      <c r="G34" s="794"/>
      <c r="H34" s="796"/>
      <c r="I34" s="683"/>
      <c r="J34" s="703">
        <v>1083</v>
      </c>
      <c r="K34" s="704">
        <v>6</v>
      </c>
      <c r="L34" s="704">
        <v>23</v>
      </c>
      <c r="M34" s="704">
        <v>29</v>
      </c>
      <c r="N34" s="704">
        <v>23</v>
      </c>
      <c r="O34" s="704">
        <v>54</v>
      </c>
      <c r="P34" s="704">
        <v>62</v>
      </c>
      <c r="Q34" s="704">
        <v>129</v>
      </c>
      <c r="R34" s="704">
        <v>153</v>
      </c>
      <c r="S34" s="704">
        <v>142</v>
      </c>
      <c r="T34" s="704">
        <v>183</v>
      </c>
      <c r="U34" s="705">
        <v>279</v>
      </c>
      <c r="V34" s="705"/>
      <c r="W34" s="705"/>
    </row>
    <row r="35" spans="1:23" s="684" customFormat="1" ht="15.75" customHeight="1">
      <c r="A35" s="683"/>
      <c r="B35" s="683"/>
      <c r="C35" s="683"/>
      <c r="D35" s="683"/>
      <c r="E35" s="683" t="s">
        <v>89</v>
      </c>
      <c r="F35" s="794" t="s">
        <v>90</v>
      </c>
      <c r="G35" s="794"/>
      <c r="H35" s="796"/>
      <c r="I35" s="683"/>
      <c r="J35" s="703">
        <v>719</v>
      </c>
      <c r="K35" s="704">
        <v>5</v>
      </c>
      <c r="L35" s="704">
        <v>12</v>
      </c>
      <c r="M35" s="704">
        <v>18</v>
      </c>
      <c r="N35" s="704">
        <v>23</v>
      </c>
      <c r="O35" s="704">
        <v>24</v>
      </c>
      <c r="P35" s="704">
        <v>43</v>
      </c>
      <c r="Q35" s="704">
        <v>60</v>
      </c>
      <c r="R35" s="704">
        <v>92</v>
      </c>
      <c r="S35" s="704">
        <v>80</v>
      </c>
      <c r="T35" s="704">
        <v>111</v>
      </c>
      <c r="U35" s="705">
        <v>251</v>
      </c>
      <c r="V35" s="705"/>
      <c r="W35" s="705"/>
    </row>
    <row r="36" spans="1:23" s="684" customFormat="1" ht="15.75" customHeight="1">
      <c r="A36" s="683"/>
      <c r="B36" s="683" t="s">
        <v>72</v>
      </c>
      <c r="C36" s="683"/>
      <c r="D36" s="683"/>
      <c r="E36" s="683" t="s">
        <v>91</v>
      </c>
      <c r="F36" s="794" t="s">
        <v>92</v>
      </c>
      <c r="G36" s="794"/>
      <c r="H36" s="796"/>
      <c r="I36" s="683"/>
      <c r="J36" s="703">
        <v>852</v>
      </c>
      <c r="K36" s="704">
        <v>3</v>
      </c>
      <c r="L36" s="704">
        <v>22</v>
      </c>
      <c r="M36" s="704">
        <v>56</v>
      </c>
      <c r="N36" s="704">
        <v>64</v>
      </c>
      <c r="O36" s="704">
        <v>55</v>
      </c>
      <c r="P36" s="704">
        <v>89</v>
      </c>
      <c r="Q36" s="704">
        <v>123</v>
      </c>
      <c r="R36" s="704">
        <v>166</v>
      </c>
      <c r="S36" s="704">
        <v>135</v>
      </c>
      <c r="T36" s="704">
        <v>84</v>
      </c>
      <c r="U36" s="705">
        <v>55</v>
      </c>
      <c r="V36" s="705"/>
      <c r="W36" s="705"/>
    </row>
    <row r="37" spans="1:23" s="684" customFormat="1" ht="15.75" customHeight="1">
      <c r="A37" s="683"/>
      <c r="B37" s="683" t="s">
        <v>72</v>
      </c>
      <c r="C37" s="683"/>
      <c r="D37" s="683"/>
      <c r="E37" s="683" t="s">
        <v>93</v>
      </c>
      <c r="F37" s="794" t="s">
        <v>94</v>
      </c>
      <c r="G37" s="794"/>
      <c r="H37" s="796"/>
      <c r="I37" s="683"/>
      <c r="J37" s="703">
        <v>63488</v>
      </c>
      <c r="K37" s="704">
        <v>1517</v>
      </c>
      <c r="L37" s="704">
        <v>5260</v>
      </c>
      <c r="M37" s="704">
        <v>5419</v>
      </c>
      <c r="N37" s="704">
        <v>4120</v>
      </c>
      <c r="O37" s="704">
        <v>4381</v>
      </c>
      <c r="P37" s="704">
        <v>6177</v>
      </c>
      <c r="Q37" s="704">
        <v>9280</v>
      </c>
      <c r="R37" s="704">
        <v>9678</v>
      </c>
      <c r="S37" s="704">
        <v>7076</v>
      </c>
      <c r="T37" s="704">
        <v>5616</v>
      </c>
      <c r="U37" s="705">
        <v>4964</v>
      </c>
      <c r="V37" s="705"/>
      <c r="W37" s="705"/>
    </row>
    <row r="38" spans="1:23" s="684" customFormat="1" ht="15.75" customHeight="1">
      <c r="A38" s="683"/>
      <c r="B38" s="683" t="s">
        <v>72</v>
      </c>
      <c r="C38" s="683"/>
      <c r="D38" s="683"/>
      <c r="E38" s="683" t="s">
        <v>95</v>
      </c>
      <c r="F38" s="794" t="s">
        <v>96</v>
      </c>
      <c r="G38" s="794"/>
      <c r="H38" s="796"/>
      <c r="I38" s="683"/>
      <c r="J38" s="703">
        <v>80696</v>
      </c>
      <c r="K38" s="704">
        <v>1678</v>
      </c>
      <c r="L38" s="704">
        <v>7648</v>
      </c>
      <c r="M38" s="704">
        <v>9728</v>
      </c>
      <c r="N38" s="704">
        <v>9879</v>
      </c>
      <c r="O38" s="704">
        <v>10391</v>
      </c>
      <c r="P38" s="704">
        <v>9332</v>
      </c>
      <c r="Q38" s="704">
        <v>9517</v>
      </c>
      <c r="R38" s="704">
        <v>9313</v>
      </c>
      <c r="S38" s="704">
        <v>6380</v>
      </c>
      <c r="T38" s="704">
        <v>3438</v>
      </c>
      <c r="U38" s="705">
        <v>3392</v>
      </c>
      <c r="V38" s="705"/>
      <c r="W38" s="705"/>
    </row>
    <row r="39" spans="1:23" s="684" customFormat="1" ht="15.75" customHeight="1">
      <c r="A39" s="683"/>
      <c r="B39" s="683" t="s">
        <v>72</v>
      </c>
      <c r="C39" s="683"/>
      <c r="D39" s="683"/>
      <c r="E39" s="683" t="s">
        <v>489</v>
      </c>
      <c r="F39" s="794" t="s">
        <v>97</v>
      </c>
      <c r="G39" s="794"/>
      <c r="H39" s="796"/>
      <c r="I39" s="683"/>
      <c r="J39" s="703">
        <v>2546</v>
      </c>
      <c r="K39" s="704">
        <v>23</v>
      </c>
      <c r="L39" s="704">
        <v>204</v>
      </c>
      <c r="M39" s="704">
        <v>371</v>
      </c>
      <c r="N39" s="704">
        <v>280</v>
      </c>
      <c r="O39" s="704">
        <v>300</v>
      </c>
      <c r="P39" s="704">
        <v>342</v>
      </c>
      <c r="Q39" s="704">
        <v>332</v>
      </c>
      <c r="R39" s="704">
        <v>309</v>
      </c>
      <c r="S39" s="704">
        <v>271</v>
      </c>
      <c r="T39" s="704">
        <v>65</v>
      </c>
      <c r="U39" s="705">
        <v>49</v>
      </c>
      <c r="V39" s="705"/>
      <c r="W39" s="705"/>
    </row>
    <row r="40" spans="1:23" s="684" customFormat="1" ht="15.75" customHeight="1">
      <c r="A40" s="683"/>
      <c r="B40" s="683" t="s">
        <v>72</v>
      </c>
      <c r="C40" s="683"/>
      <c r="D40" s="683"/>
      <c r="E40" s="683" t="s">
        <v>490</v>
      </c>
      <c r="F40" s="794" t="s">
        <v>98</v>
      </c>
      <c r="G40" s="794"/>
      <c r="H40" s="796"/>
      <c r="I40" s="683"/>
      <c r="J40" s="703">
        <v>22909</v>
      </c>
      <c r="K40" s="704">
        <v>138</v>
      </c>
      <c r="L40" s="704">
        <v>1137</v>
      </c>
      <c r="M40" s="704">
        <v>1965</v>
      </c>
      <c r="N40" s="704">
        <v>2164</v>
      </c>
      <c r="O40" s="704">
        <v>2513</v>
      </c>
      <c r="P40" s="704">
        <v>2818</v>
      </c>
      <c r="Q40" s="704">
        <v>3326</v>
      </c>
      <c r="R40" s="704">
        <v>3958</v>
      </c>
      <c r="S40" s="704">
        <v>3109</v>
      </c>
      <c r="T40" s="704">
        <v>1191</v>
      </c>
      <c r="U40" s="705">
        <v>590</v>
      </c>
      <c r="V40" s="705"/>
      <c r="W40" s="705"/>
    </row>
    <row r="41" spans="1:23" s="684" customFormat="1" ht="15.75" customHeight="1">
      <c r="A41" s="683"/>
      <c r="B41" s="683" t="s">
        <v>72</v>
      </c>
      <c r="C41" s="683"/>
      <c r="D41" s="683"/>
      <c r="E41" s="683" t="s">
        <v>491</v>
      </c>
      <c r="F41" s="794" t="s">
        <v>99</v>
      </c>
      <c r="G41" s="794"/>
      <c r="H41" s="796"/>
      <c r="I41" s="683"/>
      <c r="J41" s="703">
        <v>61160</v>
      </c>
      <c r="K41" s="704">
        <v>1483</v>
      </c>
      <c r="L41" s="704">
        <v>5484</v>
      </c>
      <c r="M41" s="704">
        <v>6389</v>
      </c>
      <c r="N41" s="704">
        <v>5442</v>
      </c>
      <c r="O41" s="704">
        <v>5572</v>
      </c>
      <c r="P41" s="704">
        <v>6557</v>
      </c>
      <c r="Q41" s="704">
        <v>7448</v>
      </c>
      <c r="R41" s="704">
        <v>7587</v>
      </c>
      <c r="S41" s="704">
        <v>5181</v>
      </c>
      <c r="T41" s="704">
        <v>3779</v>
      </c>
      <c r="U41" s="705">
        <v>6238</v>
      </c>
      <c r="V41" s="705"/>
      <c r="W41" s="705"/>
    </row>
    <row r="42" spans="1:23" s="684" customFormat="1" ht="15.75" customHeight="1">
      <c r="A42" s="683"/>
      <c r="B42" s="683" t="s">
        <v>72</v>
      </c>
      <c r="C42" s="683"/>
      <c r="D42" s="683"/>
      <c r="E42" s="683" t="s">
        <v>100</v>
      </c>
      <c r="F42" s="794" t="s">
        <v>101</v>
      </c>
      <c r="G42" s="794"/>
      <c r="H42" s="796"/>
      <c r="I42" s="683"/>
      <c r="J42" s="703">
        <v>7430</v>
      </c>
      <c r="K42" s="704">
        <v>11</v>
      </c>
      <c r="L42" s="704">
        <v>309</v>
      </c>
      <c r="M42" s="704">
        <v>731</v>
      </c>
      <c r="N42" s="704">
        <v>743</v>
      </c>
      <c r="O42" s="704">
        <v>876</v>
      </c>
      <c r="P42" s="704">
        <v>1085</v>
      </c>
      <c r="Q42" s="704">
        <v>1220</v>
      </c>
      <c r="R42" s="704">
        <v>1137</v>
      </c>
      <c r="S42" s="704">
        <v>729</v>
      </c>
      <c r="T42" s="704">
        <v>344</v>
      </c>
      <c r="U42" s="705">
        <v>245</v>
      </c>
      <c r="V42" s="705"/>
      <c r="W42" s="705"/>
    </row>
    <row r="43" spans="1:23" s="684" customFormat="1" ht="15.75" customHeight="1">
      <c r="A43" s="683"/>
      <c r="B43" s="683" t="s">
        <v>72</v>
      </c>
      <c r="C43" s="683"/>
      <c r="D43" s="683"/>
      <c r="E43" s="683" t="s">
        <v>102</v>
      </c>
      <c r="F43" s="794" t="s">
        <v>103</v>
      </c>
      <c r="G43" s="794"/>
      <c r="H43" s="796"/>
      <c r="I43" s="683"/>
      <c r="J43" s="703">
        <v>1408</v>
      </c>
      <c r="K43" s="704">
        <v>1</v>
      </c>
      <c r="L43" s="704">
        <v>28</v>
      </c>
      <c r="M43" s="704">
        <v>56</v>
      </c>
      <c r="N43" s="704">
        <v>80</v>
      </c>
      <c r="O43" s="704">
        <v>71</v>
      </c>
      <c r="P43" s="704">
        <v>101</v>
      </c>
      <c r="Q43" s="704">
        <v>114</v>
      </c>
      <c r="R43" s="704">
        <v>196</v>
      </c>
      <c r="S43" s="704">
        <v>170</v>
      </c>
      <c r="T43" s="704">
        <v>183</v>
      </c>
      <c r="U43" s="705">
        <v>408</v>
      </c>
      <c r="V43" s="705"/>
      <c r="W43" s="705"/>
    </row>
    <row r="44" spans="1:23" s="684" customFormat="1" ht="15.75" customHeight="1">
      <c r="A44" s="683"/>
      <c r="B44" s="683" t="s">
        <v>72</v>
      </c>
      <c r="C44" s="683"/>
      <c r="D44" s="683"/>
      <c r="E44" s="683" t="s">
        <v>104</v>
      </c>
      <c r="F44" s="794" t="s">
        <v>105</v>
      </c>
      <c r="G44" s="794"/>
      <c r="H44" s="796"/>
      <c r="I44" s="683"/>
      <c r="J44" s="703">
        <v>66034</v>
      </c>
      <c r="K44" s="704">
        <v>585</v>
      </c>
      <c r="L44" s="704">
        <v>4709</v>
      </c>
      <c r="M44" s="704">
        <v>6497</v>
      </c>
      <c r="N44" s="704">
        <v>6341</v>
      </c>
      <c r="O44" s="704">
        <v>7063</v>
      </c>
      <c r="P44" s="704">
        <v>8042</v>
      </c>
      <c r="Q44" s="704">
        <v>7925</v>
      </c>
      <c r="R44" s="704">
        <v>7752</v>
      </c>
      <c r="S44" s="704">
        <v>5807</v>
      </c>
      <c r="T44" s="704">
        <v>4791</v>
      </c>
      <c r="U44" s="705">
        <v>6522</v>
      </c>
      <c r="V44" s="705"/>
      <c r="W44" s="705"/>
    </row>
    <row r="45" spans="1:23" s="684" customFormat="1" ht="15.75" customHeight="1">
      <c r="A45" s="683"/>
      <c r="B45" s="683"/>
      <c r="C45" s="683"/>
      <c r="D45" s="683"/>
      <c r="E45" s="683" t="s">
        <v>106</v>
      </c>
      <c r="F45" s="794" t="s">
        <v>107</v>
      </c>
      <c r="G45" s="794"/>
      <c r="H45" s="796"/>
      <c r="I45" s="683"/>
      <c r="J45" s="703">
        <v>18364</v>
      </c>
      <c r="K45" s="704">
        <v>166</v>
      </c>
      <c r="L45" s="704">
        <v>1232</v>
      </c>
      <c r="M45" s="704">
        <v>1989</v>
      </c>
      <c r="N45" s="704">
        <v>1958</v>
      </c>
      <c r="O45" s="704">
        <v>2151</v>
      </c>
      <c r="P45" s="704">
        <v>2472</v>
      </c>
      <c r="Q45" s="704">
        <v>2754</v>
      </c>
      <c r="R45" s="704">
        <v>2435</v>
      </c>
      <c r="S45" s="704">
        <v>1384</v>
      </c>
      <c r="T45" s="704">
        <v>691</v>
      </c>
      <c r="U45" s="705">
        <v>1132</v>
      </c>
      <c r="V45" s="705"/>
      <c r="W45" s="705"/>
    </row>
    <row r="46" spans="1:23" s="684" customFormat="1" ht="15.75" customHeight="1">
      <c r="A46" s="683"/>
      <c r="B46" s="683" t="s">
        <v>72</v>
      </c>
      <c r="C46" s="683"/>
      <c r="D46" s="683"/>
      <c r="E46" s="683" t="s">
        <v>108</v>
      </c>
      <c r="F46" s="794" t="s">
        <v>109</v>
      </c>
      <c r="G46" s="794"/>
      <c r="H46" s="796"/>
      <c r="I46" s="683"/>
      <c r="J46" s="703">
        <v>362</v>
      </c>
      <c r="K46" s="704">
        <v>15</v>
      </c>
      <c r="L46" s="704">
        <v>45</v>
      </c>
      <c r="M46" s="704">
        <v>58</v>
      </c>
      <c r="N46" s="704">
        <v>39</v>
      </c>
      <c r="O46" s="704">
        <v>35</v>
      </c>
      <c r="P46" s="704">
        <v>35</v>
      </c>
      <c r="Q46" s="704">
        <v>30</v>
      </c>
      <c r="R46" s="704">
        <v>34</v>
      </c>
      <c r="S46" s="704">
        <v>22</v>
      </c>
      <c r="T46" s="704">
        <v>19</v>
      </c>
      <c r="U46" s="705">
        <v>30</v>
      </c>
      <c r="V46" s="705"/>
      <c r="W46" s="705"/>
    </row>
    <row r="47" spans="1:23" s="684" customFormat="1" ht="15.75" customHeight="1">
      <c r="A47" s="683"/>
      <c r="B47" s="683"/>
      <c r="C47" s="683"/>
      <c r="D47" s="795" t="s">
        <v>522</v>
      </c>
      <c r="E47" s="795"/>
      <c r="F47" s="795"/>
      <c r="G47" s="795"/>
      <c r="H47" s="795"/>
      <c r="I47" s="683"/>
      <c r="J47" s="703">
        <v>13851</v>
      </c>
      <c r="K47" s="704">
        <v>903</v>
      </c>
      <c r="L47" s="704">
        <v>1949</v>
      </c>
      <c r="M47" s="704">
        <v>1530</v>
      </c>
      <c r="N47" s="704">
        <v>1061</v>
      </c>
      <c r="O47" s="704">
        <v>896</v>
      </c>
      <c r="P47" s="704">
        <v>867</v>
      </c>
      <c r="Q47" s="704">
        <v>1111</v>
      </c>
      <c r="R47" s="704">
        <v>1124</v>
      </c>
      <c r="S47" s="704">
        <v>1214</v>
      </c>
      <c r="T47" s="704">
        <v>1919</v>
      </c>
      <c r="U47" s="705">
        <v>1277</v>
      </c>
      <c r="V47" s="705"/>
      <c r="W47" s="705"/>
    </row>
    <row r="48" spans="1:23" s="684" customFormat="1" ht="15.75" customHeight="1">
      <c r="A48" s="683"/>
      <c r="B48" s="794" t="s">
        <v>523</v>
      </c>
      <c r="C48" s="794"/>
      <c r="D48" s="794"/>
      <c r="E48" s="794"/>
      <c r="F48" s="794"/>
      <c r="G48" s="794"/>
      <c r="H48" s="794"/>
      <c r="I48" s="683"/>
      <c r="J48" s="703">
        <v>123819</v>
      </c>
      <c r="K48" s="704">
        <v>29776</v>
      </c>
      <c r="L48" s="704">
        <v>5416</v>
      </c>
      <c r="M48" s="704">
        <v>1148</v>
      </c>
      <c r="N48" s="704">
        <v>763</v>
      </c>
      <c r="O48" s="704">
        <v>686</v>
      </c>
      <c r="P48" s="704">
        <v>830</v>
      </c>
      <c r="Q48" s="704">
        <v>1109</v>
      </c>
      <c r="R48" s="704">
        <v>1429</v>
      </c>
      <c r="S48" s="704">
        <v>1995</v>
      </c>
      <c r="T48" s="704">
        <v>8577</v>
      </c>
      <c r="U48" s="705">
        <v>72090</v>
      </c>
      <c r="V48" s="705"/>
      <c r="W48" s="705"/>
    </row>
    <row r="49" spans="1:23" s="684" customFormat="1" ht="15.75" customHeight="1">
      <c r="A49" s="683"/>
      <c r="B49" s="683"/>
      <c r="C49" s="683"/>
      <c r="D49" s="683"/>
      <c r="E49" s="683"/>
      <c r="F49" s="709"/>
      <c r="G49" s="709"/>
      <c r="H49" s="600"/>
      <c r="I49" s="683"/>
      <c r="J49" s="703"/>
      <c r="K49" s="704"/>
      <c r="L49" s="704"/>
      <c r="M49" s="704"/>
      <c r="N49" s="704"/>
      <c r="O49" s="704"/>
      <c r="P49" s="704"/>
      <c r="Q49" s="704"/>
      <c r="R49" s="704"/>
      <c r="S49" s="704"/>
      <c r="T49" s="704"/>
      <c r="U49" s="705"/>
      <c r="V49" s="705"/>
      <c r="W49" s="705"/>
    </row>
    <row r="50" spans="1:23" s="684" customFormat="1" ht="15.75" customHeight="1">
      <c r="A50" s="683"/>
      <c r="B50" s="797" t="s">
        <v>141</v>
      </c>
      <c r="C50" s="797"/>
      <c r="D50" s="797"/>
      <c r="E50" s="797"/>
      <c r="F50" s="797"/>
      <c r="G50" s="797"/>
      <c r="H50" s="797"/>
      <c r="I50" s="683"/>
      <c r="J50" s="703">
        <v>551493</v>
      </c>
      <c r="K50" s="704">
        <v>34495</v>
      </c>
      <c r="L50" s="704">
        <v>31580</v>
      </c>
      <c r="M50" s="704">
        <v>35327</v>
      </c>
      <c r="N50" s="704">
        <v>33438</v>
      </c>
      <c r="O50" s="704">
        <v>36239</v>
      </c>
      <c r="P50" s="704">
        <v>40337</v>
      </c>
      <c r="Q50" s="704">
        <v>45763</v>
      </c>
      <c r="R50" s="704">
        <v>45714</v>
      </c>
      <c r="S50" s="704">
        <v>37964</v>
      </c>
      <c r="T50" s="704">
        <v>41578</v>
      </c>
      <c r="U50" s="705">
        <v>169058</v>
      </c>
      <c r="V50" s="705"/>
      <c r="W50" s="705"/>
    </row>
    <row r="51" spans="1:23" s="684" customFormat="1" ht="15.75" customHeight="1">
      <c r="A51" s="683"/>
      <c r="B51" s="794" t="s">
        <v>86</v>
      </c>
      <c r="C51" s="794"/>
      <c r="D51" s="794"/>
      <c r="E51" s="794"/>
      <c r="F51" s="794"/>
      <c r="G51" s="794"/>
      <c r="H51" s="794"/>
      <c r="I51" s="683"/>
      <c r="J51" s="703">
        <v>283853</v>
      </c>
      <c r="K51" s="704">
        <v>4951</v>
      </c>
      <c r="L51" s="704">
        <v>25059</v>
      </c>
      <c r="M51" s="704">
        <v>28045</v>
      </c>
      <c r="N51" s="704">
        <v>24691</v>
      </c>
      <c r="O51" s="704">
        <v>28372</v>
      </c>
      <c r="P51" s="704">
        <v>33804</v>
      </c>
      <c r="Q51" s="704">
        <v>38503</v>
      </c>
      <c r="R51" s="704">
        <v>35288</v>
      </c>
      <c r="S51" s="704">
        <v>23707</v>
      </c>
      <c r="T51" s="704">
        <v>16905</v>
      </c>
      <c r="U51" s="705">
        <v>24528</v>
      </c>
      <c r="V51" s="705"/>
      <c r="W51" s="705"/>
    </row>
    <row r="52" spans="1:23" s="684" customFormat="1" ht="15.75" customHeight="1">
      <c r="A52" s="683"/>
      <c r="B52" s="683"/>
      <c r="C52" s="709"/>
      <c r="D52" s="795" t="s">
        <v>543</v>
      </c>
      <c r="E52" s="795"/>
      <c r="F52" s="795"/>
      <c r="G52" s="795"/>
      <c r="H52" s="795"/>
      <c r="I52" s="683"/>
      <c r="J52" s="710">
        <v>275493</v>
      </c>
      <c r="K52" s="711">
        <v>4399</v>
      </c>
      <c r="L52" s="711">
        <v>23428</v>
      </c>
      <c r="M52" s="711">
        <v>26663</v>
      </c>
      <c r="N52" s="711">
        <v>23798</v>
      </c>
      <c r="O52" s="711">
        <v>27643</v>
      </c>
      <c r="P52" s="711">
        <v>33197</v>
      </c>
      <c r="Q52" s="711">
        <v>37761</v>
      </c>
      <c r="R52" s="711">
        <v>34575</v>
      </c>
      <c r="S52" s="711">
        <v>23173</v>
      </c>
      <c r="T52" s="711">
        <v>16537</v>
      </c>
      <c r="U52" s="705">
        <v>24319</v>
      </c>
      <c r="V52" s="705"/>
      <c r="W52" s="712"/>
    </row>
    <row r="53" spans="1:23" s="684" customFormat="1" ht="15.75" customHeight="1">
      <c r="A53" s="683"/>
      <c r="B53" s="683" t="s">
        <v>72</v>
      </c>
      <c r="C53" s="683"/>
      <c r="D53" s="683"/>
      <c r="E53" s="683" t="s">
        <v>483</v>
      </c>
      <c r="F53" s="794" t="s">
        <v>87</v>
      </c>
      <c r="G53" s="794"/>
      <c r="H53" s="796"/>
      <c r="I53" s="683"/>
      <c r="J53" s="710">
        <v>28889</v>
      </c>
      <c r="K53" s="711">
        <v>20</v>
      </c>
      <c r="L53" s="711">
        <v>143</v>
      </c>
      <c r="M53" s="711">
        <v>200</v>
      </c>
      <c r="N53" s="711">
        <v>384</v>
      </c>
      <c r="O53" s="711">
        <v>821</v>
      </c>
      <c r="P53" s="711">
        <v>1543</v>
      </c>
      <c r="Q53" s="711">
        <v>2513</v>
      </c>
      <c r="R53" s="711">
        <v>2923</v>
      </c>
      <c r="S53" s="711">
        <v>3274</v>
      </c>
      <c r="T53" s="711">
        <v>5317</v>
      </c>
      <c r="U53" s="705">
        <v>11751</v>
      </c>
      <c r="V53" s="705"/>
      <c r="W53" s="712"/>
    </row>
    <row r="54" spans="1:23" s="684" customFormat="1" ht="15.75" customHeight="1">
      <c r="A54" s="683"/>
      <c r="B54" s="683" t="s">
        <v>72</v>
      </c>
      <c r="C54" s="683"/>
      <c r="D54" s="683"/>
      <c r="E54" s="683" t="s">
        <v>484</v>
      </c>
      <c r="F54" s="794" t="s">
        <v>88</v>
      </c>
      <c r="G54" s="794"/>
      <c r="H54" s="796"/>
      <c r="I54" s="683"/>
      <c r="J54" s="710">
        <v>192</v>
      </c>
      <c r="K54" s="713" t="s">
        <v>425</v>
      </c>
      <c r="L54" s="711">
        <v>1</v>
      </c>
      <c r="M54" s="711">
        <v>7</v>
      </c>
      <c r="N54" s="711">
        <v>8</v>
      </c>
      <c r="O54" s="711">
        <v>6</v>
      </c>
      <c r="P54" s="711">
        <v>17</v>
      </c>
      <c r="Q54" s="711">
        <v>18</v>
      </c>
      <c r="R54" s="711">
        <v>26</v>
      </c>
      <c r="S54" s="711">
        <v>46</v>
      </c>
      <c r="T54" s="711">
        <v>33</v>
      </c>
      <c r="U54" s="705">
        <v>30</v>
      </c>
      <c r="V54" s="705"/>
      <c r="W54" s="712"/>
    </row>
    <row r="55" spans="1:23" s="684" customFormat="1" ht="15.75" customHeight="1">
      <c r="A55" s="683"/>
      <c r="B55" s="683" t="s">
        <v>72</v>
      </c>
      <c r="C55" s="683"/>
      <c r="D55" s="683"/>
      <c r="E55" s="683" t="s">
        <v>89</v>
      </c>
      <c r="F55" s="794" t="s">
        <v>90</v>
      </c>
      <c r="G55" s="794"/>
      <c r="H55" s="796"/>
      <c r="I55" s="683"/>
      <c r="J55" s="710">
        <v>130</v>
      </c>
      <c r="K55" s="713" t="s">
        <v>425</v>
      </c>
      <c r="L55" s="713" t="s">
        <v>425</v>
      </c>
      <c r="M55" s="711">
        <v>2</v>
      </c>
      <c r="N55" s="711">
        <v>6</v>
      </c>
      <c r="O55" s="711">
        <v>6</v>
      </c>
      <c r="P55" s="711">
        <v>11</v>
      </c>
      <c r="Q55" s="711">
        <v>14</v>
      </c>
      <c r="R55" s="711">
        <v>17</v>
      </c>
      <c r="S55" s="711">
        <v>11</v>
      </c>
      <c r="T55" s="711">
        <v>25</v>
      </c>
      <c r="U55" s="705">
        <v>38</v>
      </c>
      <c r="V55" s="705"/>
      <c r="W55" s="712"/>
    </row>
    <row r="56" spans="1:23" s="684" customFormat="1" ht="15.75" customHeight="1">
      <c r="A56" s="683"/>
      <c r="B56" s="683" t="s">
        <v>72</v>
      </c>
      <c r="C56" s="683"/>
      <c r="D56" s="683"/>
      <c r="E56" s="683" t="s">
        <v>91</v>
      </c>
      <c r="F56" s="794" t="s">
        <v>92</v>
      </c>
      <c r="G56" s="794"/>
      <c r="H56" s="796"/>
      <c r="I56" s="683"/>
      <c r="J56" s="710">
        <v>136</v>
      </c>
      <c r="K56" s="711">
        <v>1</v>
      </c>
      <c r="L56" s="711">
        <v>3</v>
      </c>
      <c r="M56" s="711">
        <v>10</v>
      </c>
      <c r="N56" s="711">
        <v>14</v>
      </c>
      <c r="O56" s="711">
        <v>9</v>
      </c>
      <c r="P56" s="711">
        <v>15</v>
      </c>
      <c r="Q56" s="711">
        <v>29</v>
      </c>
      <c r="R56" s="711">
        <v>16</v>
      </c>
      <c r="S56" s="711">
        <v>21</v>
      </c>
      <c r="T56" s="711">
        <v>6</v>
      </c>
      <c r="U56" s="705">
        <v>12</v>
      </c>
      <c r="V56" s="705"/>
      <c r="W56" s="712"/>
    </row>
    <row r="57" spans="1:23" s="684" customFormat="1" ht="15.75" customHeight="1">
      <c r="A57" s="683"/>
      <c r="B57" s="683" t="s">
        <v>72</v>
      </c>
      <c r="C57" s="683"/>
      <c r="D57" s="683"/>
      <c r="E57" s="683" t="s">
        <v>93</v>
      </c>
      <c r="F57" s="794" t="s">
        <v>94</v>
      </c>
      <c r="G57" s="794"/>
      <c r="H57" s="796"/>
      <c r="I57" s="683"/>
      <c r="J57" s="710">
        <v>10032</v>
      </c>
      <c r="K57" s="711">
        <v>109</v>
      </c>
      <c r="L57" s="711">
        <v>734</v>
      </c>
      <c r="M57" s="711">
        <v>984</v>
      </c>
      <c r="N57" s="711">
        <v>895</v>
      </c>
      <c r="O57" s="711">
        <v>940</v>
      </c>
      <c r="P57" s="711">
        <v>1267</v>
      </c>
      <c r="Q57" s="711">
        <v>1511</v>
      </c>
      <c r="R57" s="711">
        <v>1420</v>
      </c>
      <c r="S57" s="711">
        <v>1030</v>
      </c>
      <c r="T57" s="711">
        <v>652</v>
      </c>
      <c r="U57" s="705">
        <v>490</v>
      </c>
      <c r="V57" s="705"/>
      <c r="W57" s="712"/>
    </row>
    <row r="58" spans="1:23" s="684" customFormat="1" ht="15.75" customHeight="1">
      <c r="A58" s="683"/>
      <c r="B58" s="683" t="s">
        <v>72</v>
      </c>
      <c r="C58" s="683"/>
      <c r="D58" s="683"/>
      <c r="E58" s="683" t="s">
        <v>95</v>
      </c>
      <c r="F58" s="794" t="s">
        <v>96</v>
      </c>
      <c r="G58" s="794"/>
      <c r="H58" s="796"/>
      <c r="I58" s="683"/>
      <c r="J58" s="710">
        <v>68124</v>
      </c>
      <c r="K58" s="711">
        <v>1247</v>
      </c>
      <c r="L58" s="711">
        <v>5039</v>
      </c>
      <c r="M58" s="711">
        <v>6207</v>
      </c>
      <c r="N58" s="711">
        <v>6789</v>
      </c>
      <c r="O58" s="711">
        <v>8394</v>
      </c>
      <c r="P58" s="711">
        <v>9799</v>
      </c>
      <c r="Q58" s="711">
        <v>11596</v>
      </c>
      <c r="R58" s="711">
        <v>9430</v>
      </c>
      <c r="S58" s="711">
        <v>5339</v>
      </c>
      <c r="T58" s="711">
        <v>2352</v>
      </c>
      <c r="U58" s="705">
        <v>1932</v>
      </c>
      <c r="V58" s="705"/>
      <c r="W58" s="712"/>
    </row>
    <row r="59" spans="1:23" s="684" customFormat="1" ht="15.75" customHeight="1">
      <c r="A59" s="683"/>
      <c r="B59" s="683" t="s">
        <v>72</v>
      </c>
      <c r="C59" s="683"/>
      <c r="D59" s="683"/>
      <c r="E59" s="683" t="s">
        <v>489</v>
      </c>
      <c r="F59" s="794" t="s">
        <v>97</v>
      </c>
      <c r="G59" s="794"/>
      <c r="H59" s="796"/>
      <c r="I59" s="683"/>
      <c r="J59" s="710">
        <v>482</v>
      </c>
      <c r="K59" s="711">
        <v>5</v>
      </c>
      <c r="L59" s="711">
        <v>42</v>
      </c>
      <c r="M59" s="711">
        <v>73</v>
      </c>
      <c r="N59" s="711">
        <v>67</v>
      </c>
      <c r="O59" s="711">
        <v>57</v>
      </c>
      <c r="P59" s="711">
        <v>73</v>
      </c>
      <c r="Q59" s="711">
        <v>57</v>
      </c>
      <c r="R59" s="711">
        <v>59</v>
      </c>
      <c r="S59" s="711">
        <v>35</v>
      </c>
      <c r="T59" s="711">
        <v>11</v>
      </c>
      <c r="U59" s="705">
        <v>3</v>
      </c>
      <c r="V59" s="705"/>
      <c r="W59" s="712"/>
    </row>
    <row r="60" spans="1:23" s="684" customFormat="1" ht="15.75" customHeight="1">
      <c r="A60" s="683"/>
      <c r="B60" s="683" t="s">
        <v>72</v>
      </c>
      <c r="C60" s="683"/>
      <c r="D60" s="683"/>
      <c r="E60" s="683" t="s">
        <v>490</v>
      </c>
      <c r="F60" s="794" t="s">
        <v>98</v>
      </c>
      <c r="G60" s="794"/>
      <c r="H60" s="796"/>
      <c r="I60" s="683"/>
      <c r="J60" s="710">
        <v>4382</v>
      </c>
      <c r="K60" s="711">
        <v>61</v>
      </c>
      <c r="L60" s="711">
        <v>466</v>
      </c>
      <c r="M60" s="711">
        <v>644</v>
      </c>
      <c r="N60" s="711">
        <v>528</v>
      </c>
      <c r="O60" s="711">
        <v>491</v>
      </c>
      <c r="P60" s="711">
        <v>526</v>
      </c>
      <c r="Q60" s="711">
        <v>595</v>
      </c>
      <c r="R60" s="711">
        <v>527</v>
      </c>
      <c r="S60" s="711">
        <v>318</v>
      </c>
      <c r="T60" s="711">
        <v>138</v>
      </c>
      <c r="U60" s="705">
        <v>88</v>
      </c>
      <c r="V60" s="705"/>
      <c r="W60" s="712"/>
    </row>
    <row r="61" spans="1:23" s="684" customFormat="1" ht="15.75" customHeight="1">
      <c r="A61" s="683"/>
      <c r="B61" s="683" t="s">
        <v>72</v>
      </c>
      <c r="C61" s="683"/>
      <c r="D61" s="683"/>
      <c r="E61" s="683" t="s">
        <v>491</v>
      </c>
      <c r="F61" s="794" t="s">
        <v>99</v>
      </c>
      <c r="G61" s="794"/>
      <c r="H61" s="796"/>
      <c r="I61" s="683"/>
      <c r="J61" s="710">
        <v>64698</v>
      </c>
      <c r="K61" s="711">
        <v>1895</v>
      </c>
      <c r="L61" s="711">
        <v>6216</v>
      </c>
      <c r="M61" s="711">
        <v>5976</v>
      </c>
      <c r="N61" s="711">
        <v>5126</v>
      </c>
      <c r="O61" s="711">
        <v>5766</v>
      </c>
      <c r="P61" s="711">
        <v>7107</v>
      </c>
      <c r="Q61" s="711">
        <v>8904</v>
      </c>
      <c r="R61" s="711">
        <v>8781</v>
      </c>
      <c r="S61" s="711">
        <v>5660</v>
      </c>
      <c r="T61" s="711">
        <v>3680</v>
      </c>
      <c r="U61" s="705">
        <v>5587</v>
      </c>
      <c r="V61" s="705"/>
      <c r="W61" s="712"/>
    </row>
    <row r="62" spans="1:23" s="684" customFormat="1" ht="15.75" customHeight="1">
      <c r="A62" s="683"/>
      <c r="B62" s="683" t="s">
        <v>72</v>
      </c>
      <c r="C62" s="683"/>
      <c r="D62" s="683"/>
      <c r="E62" s="683" t="s">
        <v>100</v>
      </c>
      <c r="F62" s="794" t="s">
        <v>101</v>
      </c>
      <c r="G62" s="794"/>
      <c r="H62" s="796"/>
      <c r="I62" s="683"/>
      <c r="J62" s="710">
        <v>7783</v>
      </c>
      <c r="K62" s="711">
        <v>44</v>
      </c>
      <c r="L62" s="711">
        <v>1023</v>
      </c>
      <c r="M62" s="711">
        <v>1214</v>
      </c>
      <c r="N62" s="711">
        <v>961</v>
      </c>
      <c r="O62" s="711">
        <v>1027</v>
      </c>
      <c r="P62" s="711">
        <v>1093</v>
      </c>
      <c r="Q62" s="711">
        <v>925</v>
      </c>
      <c r="R62" s="711">
        <v>784</v>
      </c>
      <c r="S62" s="711">
        <v>386</v>
      </c>
      <c r="T62" s="711">
        <v>152</v>
      </c>
      <c r="U62" s="705">
        <v>174</v>
      </c>
      <c r="V62" s="705"/>
      <c r="W62" s="712"/>
    </row>
    <row r="63" spans="1:23" s="684" customFormat="1" ht="15.75" customHeight="1">
      <c r="A63" s="683"/>
      <c r="B63" s="683" t="s">
        <v>72</v>
      </c>
      <c r="C63" s="683"/>
      <c r="D63" s="683"/>
      <c r="E63" s="683" t="s">
        <v>102</v>
      </c>
      <c r="F63" s="794" t="s">
        <v>103</v>
      </c>
      <c r="G63" s="794"/>
      <c r="H63" s="796"/>
      <c r="I63" s="683"/>
      <c r="J63" s="710">
        <v>1045</v>
      </c>
      <c r="K63" s="711">
        <v>1</v>
      </c>
      <c r="L63" s="711">
        <v>34</v>
      </c>
      <c r="M63" s="711">
        <v>82</v>
      </c>
      <c r="N63" s="711">
        <v>69</v>
      </c>
      <c r="O63" s="711">
        <v>93</v>
      </c>
      <c r="P63" s="711">
        <v>102</v>
      </c>
      <c r="Q63" s="711">
        <v>119</v>
      </c>
      <c r="R63" s="711">
        <v>137</v>
      </c>
      <c r="S63" s="711">
        <v>100</v>
      </c>
      <c r="T63" s="711">
        <v>73</v>
      </c>
      <c r="U63" s="705">
        <v>235</v>
      </c>
      <c r="V63" s="705"/>
      <c r="W63" s="712"/>
    </row>
    <row r="64" spans="1:23" s="684" customFormat="1" ht="15.75" customHeight="1">
      <c r="A64" s="683"/>
      <c r="B64" s="683" t="s">
        <v>72</v>
      </c>
      <c r="C64" s="683"/>
      <c r="D64" s="683"/>
      <c r="E64" s="683" t="s">
        <v>104</v>
      </c>
      <c r="F64" s="794" t="s">
        <v>105</v>
      </c>
      <c r="G64" s="794"/>
      <c r="H64" s="796"/>
      <c r="I64" s="683"/>
      <c r="J64" s="710">
        <v>83666</v>
      </c>
      <c r="K64" s="711">
        <v>933</v>
      </c>
      <c r="L64" s="711">
        <v>9095</v>
      </c>
      <c r="M64" s="711">
        <v>10205</v>
      </c>
      <c r="N64" s="711">
        <v>8204</v>
      </c>
      <c r="O64" s="711">
        <v>9416</v>
      </c>
      <c r="P64" s="711">
        <v>11102</v>
      </c>
      <c r="Q64" s="711">
        <v>10881</v>
      </c>
      <c r="R64" s="711">
        <v>9829</v>
      </c>
      <c r="S64" s="711">
        <v>6429</v>
      </c>
      <c r="T64" s="711">
        <v>3867</v>
      </c>
      <c r="U64" s="705">
        <v>3705</v>
      </c>
      <c r="V64" s="705"/>
      <c r="W64" s="712"/>
    </row>
    <row r="65" spans="1:23" s="684" customFormat="1" ht="15.75" customHeight="1">
      <c r="A65" s="683"/>
      <c r="B65" s="683"/>
      <c r="C65" s="683"/>
      <c r="D65" s="683"/>
      <c r="E65" s="683" t="s">
        <v>106</v>
      </c>
      <c r="F65" s="794" t="s">
        <v>107</v>
      </c>
      <c r="G65" s="794"/>
      <c r="H65" s="796"/>
      <c r="I65" s="683"/>
      <c r="J65" s="710">
        <v>5628</v>
      </c>
      <c r="K65" s="711">
        <v>66</v>
      </c>
      <c r="L65" s="711">
        <v>585</v>
      </c>
      <c r="M65" s="711">
        <v>1027</v>
      </c>
      <c r="N65" s="711">
        <v>713</v>
      </c>
      <c r="O65" s="711">
        <v>590</v>
      </c>
      <c r="P65" s="711">
        <v>508</v>
      </c>
      <c r="Q65" s="711">
        <v>567</v>
      </c>
      <c r="R65" s="711">
        <v>599</v>
      </c>
      <c r="S65" s="711">
        <v>513</v>
      </c>
      <c r="T65" s="711">
        <v>221</v>
      </c>
      <c r="U65" s="705">
        <v>239</v>
      </c>
      <c r="V65" s="705"/>
      <c r="W65" s="712"/>
    </row>
    <row r="66" spans="1:23" s="684" customFormat="1" ht="15.75" customHeight="1">
      <c r="A66" s="683"/>
      <c r="B66" s="683" t="s">
        <v>72</v>
      </c>
      <c r="C66" s="683"/>
      <c r="D66" s="683"/>
      <c r="E66" s="683" t="s">
        <v>108</v>
      </c>
      <c r="F66" s="794" t="s">
        <v>109</v>
      </c>
      <c r="G66" s="794"/>
      <c r="H66" s="798"/>
      <c r="I66" s="683"/>
      <c r="J66" s="710">
        <v>306</v>
      </c>
      <c r="K66" s="711">
        <v>17</v>
      </c>
      <c r="L66" s="711">
        <v>47</v>
      </c>
      <c r="M66" s="711">
        <v>32</v>
      </c>
      <c r="N66" s="711">
        <v>34</v>
      </c>
      <c r="O66" s="711">
        <v>27</v>
      </c>
      <c r="P66" s="711">
        <v>34</v>
      </c>
      <c r="Q66" s="711">
        <v>32</v>
      </c>
      <c r="R66" s="711">
        <v>27</v>
      </c>
      <c r="S66" s="711">
        <v>11</v>
      </c>
      <c r="T66" s="711">
        <v>10</v>
      </c>
      <c r="U66" s="705">
        <v>35</v>
      </c>
      <c r="V66" s="705"/>
      <c r="W66" s="712"/>
    </row>
    <row r="67" spans="1:23" s="684" customFormat="1" ht="15.75" customHeight="1">
      <c r="A67" s="683"/>
      <c r="B67" s="683"/>
      <c r="C67" s="683"/>
      <c r="D67" s="795" t="s">
        <v>522</v>
      </c>
      <c r="E67" s="795"/>
      <c r="F67" s="795"/>
      <c r="G67" s="795"/>
      <c r="H67" s="795"/>
      <c r="I67" s="683"/>
      <c r="J67" s="703">
        <v>8360</v>
      </c>
      <c r="K67" s="711">
        <v>552</v>
      </c>
      <c r="L67" s="711">
        <v>1631</v>
      </c>
      <c r="M67" s="711">
        <v>1382</v>
      </c>
      <c r="N67" s="711">
        <v>893</v>
      </c>
      <c r="O67" s="711">
        <v>729</v>
      </c>
      <c r="P67" s="711">
        <v>607</v>
      </c>
      <c r="Q67" s="711">
        <v>742</v>
      </c>
      <c r="R67" s="711">
        <v>713</v>
      </c>
      <c r="S67" s="711">
        <v>534</v>
      </c>
      <c r="T67" s="711">
        <v>368</v>
      </c>
      <c r="U67" s="705">
        <v>209</v>
      </c>
      <c r="V67" s="705"/>
      <c r="W67" s="712"/>
    </row>
    <row r="68" spans="1:23" s="684" customFormat="1" ht="15.75" customHeight="1">
      <c r="A68" s="683"/>
      <c r="B68" s="794" t="s">
        <v>523</v>
      </c>
      <c r="C68" s="794"/>
      <c r="D68" s="794"/>
      <c r="E68" s="794"/>
      <c r="F68" s="794"/>
      <c r="G68" s="794"/>
      <c r="H68" s="794"/>
      <c r="I68" s="683"/>
      <c r="J68" s="703">
        <v>266963</v>
      </c>
      <c r="K68" s="711">
        <v>29513</v>
      </c>
      <c r="L68" s="711">
        <v>6392</v>
      </c>
      <c r="M68" s="711">
        <v>7188</v>
      </c>
      <c r="N68" s="711">
        <v>8699</v>
      </c>
      <c r="O68" s="711">
        <v>7838</v>
      </c>
      <c r="P68" s="711">
        <v>6496</v>
      </c>
      <c r="Q68" s="711">
        <v>7230</v>
      </c>
      <c r="R68" s="711">
        <v>10379</v>
      </c>
      <c r="S68" s="711">
        <v>14234</v>
      </c>
      <c r="T68" s="711">
        <v>24662</v>
      </c>
      <c r="U68" s="705">
        <v>144332</v>
      </c>
      <c r="V68" s="705"/>
      <c r="W68" s="712"/>
    </row>
    <row r="69" spans="2:23" ht="5.25" customHeight="1">
      <c r="B69" s="715"/>
      <c r="C69" s="715"/>
      <c r="D69" s="715"/>
      <c r="E69" s="715"/>
      <c r="F69" s="715"/>
      <c r="G69" s="715"/>
      <c r="H69" s="715"/>
      <c r="I69" s="715"/>
      <c r="J69" s="716"/>
      <c r="K69" s="717"/>
      <c r="L69" s="717"/>
      <c r="M69" s="717"/>
      <c r="N69" s="717"/>
      <c r="O69" s="717"/>
      <c r="P69" s="717"/>
      <c r="Q69" s="717"/>
      <c r="R69" s="717"/>
      <c r="S69" s="717"/>
      <c r="T69" s="717"/>
      <c r="U69" s="715"/>
      <c r="V69" s="718"/>
      <c r="W69" s="718"/>
    </row>
    <row r="70" spans="2:23" ht="15.75" customHeight="1">
      <c r="B70" s="714" t="s">
        <v>110</v>
      </c>
      <c r="V70" s="718"/>
      <c r="W70" s="718"/>
    </row>
    <row r="71" spans="2:23" ht="15.75" customHeight="1">
      <c r="B71" s="714" t="s">
        <v>111</v>
      </c>
      <c r="V71" s="718"/>
      <c r="W71" s="718"/>
    </row>
    <row r="72" spans="22:23" ht="12" customHeight="1">
      <c r="V72" s="718"/>
      <c r="W72" s="718"/>
    </row>
    <row r="73" spans="22:23" ht="15" customHeight="1">
      <c r="V73" s="718"/>
      <c r="W73" s="718"/>
    </row>
    <row r="74" spans="22:23" ht="35.25" customHeight="1">
      <c r="V74" s="718"/>
      <c r="W74" s="718"/>
    </row>
    <row r="75" spans="22:23" ht="15" customHeight="1">
      <c r="V75" s="718"/>
      <c r="W75" s="718"/>
    </row>
    <row r="76" spans="22:23" ht="15" customHeight="1">
      <c r="V76" s="718"/>
      <c r="W76" s="718"/>
    </row>
    <row r="77" spans="22:23" ht="12" customHeight="1">
      <c r="V77" s="718"/>
      <c r="W77" s="718"/>
    </row>
    <row r="78" spans="22:23" ht="12" customHeight="1">
      <c r="V78" s="718"/>
      <c r="W78" s="718"/>
    </row>
    <row r="79" spans="22:23" ht="12" customHeight="1">
      <c r="V79" s="718"/>
      <c r="W79" s="718"/>
    </row>
    <row r="80" spans="22:23" ht="7.5" customHeight="1">
      <c r="V80" s="718"/>
      <c r="W80" s="718"/>
    </row>
    <row r="81" spans="22:23" ht="12" customHeight="1">
      <c r="V81" s="718"/>
      <c r="W81" s="718"/>
    </row>
    <row r="82" spans="22:23" ht="12" customHeight="1">
      <c r="V82" s="718"/>
      <c r="W82" s="718"/>
    </row>
    <row r="83" spans="22:23" ht="12" customHeight="1">
      <c r="V83" s="718"/>
      <c r="W83" s="718"/>
    </row>
    <row r="84" spans="22:23" ht="12" customHeight="1">
      <c r="V84" s="718"/>
      <c r="W84" s="718"/>
    </row>
    <row r="85" spans="22:23" ht="12" customHeight="1">
      <c r="V85" s="718"/>
      <c r="W85" s="718"/>
    </row>
    <row r="86" spans="22:23" ht="7.5" customHeight="1">
      <c r="V86" s="718"/>
      <c r="W86" s="718"/>
    </row>
    <row r="87" spans="22:23" ht="12" customHeight="1">
      <c r="V87" s="718"/>
      <c r="W87" s="718"/>
    </row>
    <row r="88" spans="22:23" ht="12" customHeight="1">
      <c r="V88" s="718"/>
      <c r="W88" s="718"/>
    </row>
    <row r="89" spans="22:23" ht="12" customHeight="1">
      <c r="V89" s="718"/>
      <c r="W89" s="718"/>
    </row>
    <row r="90" spans="22:23" ht="12" customHeight="1">
      <c r="V90" s="718"/>
      <c r="W90" s="718"/>
    </row>
    <row r="91" spans="22:23" ht="12" customHeight="1">
      <c r="V91" s="718"/>
      <c r="W91" s="718"/>
    </row>
    <row r="92" spans="22:23" ht="7.5" customHeight="1">
      <c r="V92" s="718"/>
      <c r="W92" s="718"/>
    </row>
    <row r="93" spans="22:23" ht="12" customHeight="1">
      <c r="V93" s="718"/>
      <c r="W93" s="718"/>
    </row>
    <row r="94" spans="22:23" ht="12" customHeight="1">
      <c r="V94" s="718"/>
      <c r="W94" s="718"/>
    </row>
    <row r="95" spans="22:23" ht="12" customHeight="1">
      <c r="V95" s="718"/>
      <c r="W95" s="718"/>
    </row>
    <row r="96" spans="22:23" ht="12" customHeight="1">
      <c r="V96" s="718"/>
      <c r="W96" s="718"/>
    </row>
    <row r="97" spans="22:23" ht="7.5" customHeight="1">
      <c r="V97" s="718"/>
      <c r="W97" s="718"/>
    </row>
    <row r="98" spans="22:23" ht="12" customHeight="1">
      <c r="V98" s="718"/>
      <c r="W98" s="718"/>
    </row>
    <row r="99" spans="22:23" ht="7.5" customHeight="1">
      <c r="V99" s="718"/>
      <c r="W99" s="718"/>
    </row>
    <row r="100" spans="22:23" ht="12" customHeight="1">
      <c r="V100" s="718"/>
      <c r="W100" s="718"/>
    </row>
    <row r="101" ht="12" customHeight="1"/>
    <row r="102" ht="12" customHeight="1"/>
    <row r="103" ht="12" customHeight="1"/>
    <row r="104" ht="12" customHeight="1"/>
    <row r="105" ht="7.5" customHeight="1"/>
    <row r="106" ht="12" customHeight="1"/>
    <row r="107" ht="12" customHeight="1"/>
    <row r="108" ht="12" customHeight="1"/>
    <row r="109" ht="12" customHeight="1"/>
    <row r="110" ht="12" customHeight="1"/>
    <row r="111" ht="7.5" customHeight="1"/>
    <row r="112" ht="12" customHeight="1"/>
    <row r="113" ht="12" customHeight="1"/>
    <row r="114" ht="12" customHeight="1"/>
    <row r="115" ht="12" customHeight="1"/>
    <row r="116" ht="7.5" customHeight="1"/>
    <row r="117" ht="12" customHeight="1"/>
    <row r="118" ht="7.5" customHeight="1"/>
    <row r="119" ht="12" customHeight="1"/>
    <row r="120" ht="12" customHeight="1"/>
    <row r="121" ht="12" customHeight="1"/>
    <row r="122" ht="12" customHeight="1"/>
    <row r="123" ht="12" customHeight="1"/>
    <row r="124" ht="7.5" customHeight="1"/>
    <row r="125" ht="12" customHeight="1"/>
    <row r="126" ht="12" customHeight="1"/>
    <row r="127" ht="12" customHeight="1"/>
    <row r="128" ht="12" customHeight="1"/>
    <row r="129" ht="12" customHeight="1"/>
    <row r="130" ht="7.5" customHeight="1"/>
    <row r="131" ht="12" customHeight="1"/>
    <row r="132" ht="12" customHeight="1"/>
    <row r="133" ht="12" customHeight="1"/>
    <row r="134" ht="12" customHeight="1"/>
    <row r="135" ht="7.5" customHeight="1"/>
    <row r="136" ht="12" customHeight="1"/>
    <row r="137" ht="7.5" customHeight="1"/>
    <row r="138" ht="12" customHeight="1"/>
    <row r="139" ht="12" customHeight="1"/>
    <row r="140" ht="12" customHeight="1"/>
    <row r="141" ht="12" customHeight="1"/>
    <row r="142" ht="12" customHeight="1"/>
    <row r="143" ht="7.5" customHeight="1"/>
    <row r="144" ht="12" customHeight="1"/>
    <row r="145" ht="12" customHeight="1"/>
    <row r="146" ht="12" customHeight="1"/>
    <row r="147" ht="12" customHeight="1"/>
    <row r="148" ht="12" customHeight="1"/>
    <row r="149" ht="7.5" customHeight="1"/>
    <row r="150" ht="12" customHeight="1"/>
    <row r="151" ht="12" customHeight="1"/>
    <row r="152" ht="12" customHeight="1"/>
    <row r="153" ht="12" customHeight="1"/>
    <row r="154" ht="7.5" customHeight="1"/>
    <row r="155" ht="7.5"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sheetData>
  <mergeCells count="59">
    <mergeCell ref="F66:H66"/>
    <mergeCell ref="D67:H67"/>
    <mergeCell ref="B68:H68"/>
    <mergeCell ref="F62:H62"/>
    <mergeCell ref="F63:H63"/>
    <mergeCell ref="F64:H64"/>
    <mergeCell ref="F65:H65"/>
    <mergeCell ref="F58:H58"/>
    <mergeCell ref="F59:H59"/>
    <mergeCell ref="F60:H60"/>
    <mergeCell ref="F61:H61"/>
    <mergeCell ref="F54:H54"/>
    <mergeCell ref="F55:H55"/>
    <mergeCell ref="F56:H56"/>
    <mergeCell ref="F57:H57"/>
    <mergeCell ref="B50:H50"/>
    <mergeCell ref="B51:H51"/>
    <mergeCell ref="D52:H52"/>
    <mergeCell ref="F53:H53"/>
    <mergeCell ref="F45:H45"/>
    <mergeCell ref="F46:H46"/>
    <mergeCell ref="D47:H47"/>
    <mergeCell ref="B48:H48"/>
    <mergeCell ref="F41:H41"/>
    <mergeCell ref="F42:H42"/>
    <mergeCell ref="F43:H43"/>
    <mergeCell ref="F44:H44"/>
    <mergeCell ref="F37:H37"/>
    <mergeCell ref="F38:H38"/>
    <mergeCell ref="F39:H39"/>
    <mergeCell ref="F40:H40"/>
    <mergeCell ref="F33:H33"/>
    <mergeCell ref="F34:H34"/>
    <mergeCell ref="F35:H35"/>
    <mergeCell ref="F36:H36"/>
    <mergeCell ref="B28:H28"/>
    <mergeCell ref="B30:H30"/>
    <mergeCell ref="B31:H31"/>
    <mergeCell ref="D32:H32"/>
    <mergeCell ref="F24:H24"/>
    <mergeCell ref="F25:H25"/>
    <mergeCell ref="F26:H26"/>
    <mergeCell ref="D27:H27"/>
    <mergeCell ref="F20:H20"/>
    <mergeCell ref="F21:H21"/>
    <mergeCell ref="F22:H22"/>
    <mergeCell ref="F23:H23"/>
    <mergeCell ref="F16:H16"/>
    <mergeCell ref="F17:H17"/>
    <mergeCell ref="F18:H18"/>
    <mergeCell ref="F19:H19"/>
    <mergeCell ref="D12:H12"/>
    <mergeCell ref="F13:H13"/>
    <mergeCell ref="F14:H14"/>
    <mergeCell ref="F15:H15"/>
    <mergeCell ref="D3:T3"/>
    <mergeCell ref="C6:H6"/>
    <mergeCell ref="B9:H9"/>
    <mergeCell ref="B11:H11"/>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1:N60"/>
  <sheetViews>
    <sheetView workbookViewId="0" topLeftCell="A1">
      <selection activeCell="A1" sqref="A1"/>
    </sheetView>
  </sheetViews>
  <sheetFormatPr defaultColWidth="9.00390625" defaultRowHeight="13.5"/>
  <cols>
    <col min="1" max="1" width="2.625" style="308" customWidth="1"/>
    <col min="2" max="2" width="9.50390625" style="308" customWidth="1"/>
    <col min="3" max="3" width="10.50390625" style="308" customWidth="1"/>
    <col min="4" max="5" width="9.125" style="308" customWidth="1"/>
    <col min="6" max="11" width="7.875" style="308" customWidth="1"/>
    <col min="12" max="12" width="11.625" style="308" customWidth="1"/>
    <col min="13" max="16384" width="9.00390625" style="308" customWidth="1"/>
  </cols>
  <sheetData>
    <row r="1" spans="2:12" ht="21" customHeight="1">
      <c r="B1" s="310" t="s">
        <v>516</v>
      </c>
      <c r="L1" s="307"/>
    </row>
    <row r="2" spans="2:14" ht="15" customHeight="1">
      <c r="B2" s="352"/>
      <c r="L2" s="352" t="s">
        <v>517</v>
      </c>
      <c r="M2" s="307"/>
      <c r="N2" s="307"/>
    </row>
    <row r="3" spans="2:14" ht="12">
      <c r="B3" s="353"/>
      <c r="C3" s="354" t="s">
        <v>518</v>
      </c>
      <c r="D3" s="354"/>
      <c r="E3" s="355"/>
      <c r="F3" s="799" t="s">
        <v>519</v>
      </c>
      <c r="G3" s="800"/>
      <c r="H3" s="800"/>
      <c r="I3" s="800"/>
      <c r="J3" s="800"/>
      <c r="K3" s="801"/>
      <c r="L3" s="356"/>
      <c r="N3" s="307"/>
    </row>
    <row r="4" spans="2:12" ht="12">
      <c r="B4" s="357" t="s">
        <v>227</v>
      </c>
      <c r="C4" s="358"/>
      <c r="D4" s="359"/>
      <c r="E4" s="360"/>
      <c r="F4" s="361" t="s">
        <v>520</v>
      </c>
      <c r="G4" s="361"/>
      <c r="H4" s="362" t="s">
        <v>521</v>
      </c>
      <c r="I4" s="361"/>
      <c r="J4" s="362" t="s">
        <v>522</v>
      </c>
      <c r="K4" s="363"/>
      <c r="L4" s="364" t="s">
        <v>523</v>
      </c>
    </row>
    <row r="5" spans="2:12" ht="12">
      <c r="B5" s="339"/>
      <c r="C5" s="346" t="s">
        <v>170</v>
      </c>
      <c r="D5" s="346" t="s">
        <v>140</v>
      </c>
      <c r="E5" s="346" t="s">
        <v>141</v>
      </c>
      <c r="F5" s="365" t="s">
        <v>140</v>
      </c>
      <c r="G5" s="365" t="s">
        <v>141</v>
      </c>
      <c r="H5" s="365" t="s">
        <v>140</v>
      </c>
      <c r="I5" s="365" t="s">
        <v>141</v>
      </c>
      <c r="J5" s="365" t="s">
        <v>140</v>
      </c>
      <c r="K5" s="365" t="s">
        <v>141</v>
      </c>
      <c r="L5" s="366"/>
    </row>
    <row r="6" spans="2:12" s="367" customFormat="1" ht="24" customHeight="1">
      <c r="B6" s="329" t="s">
        <v>170</v>
      </c>
      <c r="C6" s="368">
        <v>1057690</v>
      </c>
      <c r="D6" s="368">
        <v>506197</v>
      </c>
      <c r="E6" s="368">
        <v>551493</v>
      </c>
      <c r="F6" s="368">
        <v>380938</v>
      </c>
      <c r="G6" s="368">
        <v>283853</v>
      </c>
      <c r="H6" s="368">
        <v>367087</v>
      </c>
      <c r="I6" s="368">
        <v>275493</v>
      </c>
      <c r="J6" s="368">
        <v>13851</v>
      </c>
      <c r="K6" s="368">
        <v>8360</v>
      </c>
      <c r="L6" s="369">
        <v>390782</v>
      </c>
    </row>
    <row r="7" spans="2:12" s="367" customFormat="1" ht="15" customHeight="1">
      <c r="B7" s="329" t="s">
        <v>171</v>
      </c>
      <c r="C7" s="368">
        <v>766844</v>
      </c>
      <c r="D7" s="368">
        <v>367830</v>
      </c>
      <c r="E7" s="368">
        <v>399014</v>
      </c>
      <c r="F7" s="368">
        <v>276873</v>
      </c>
      <c r="G7" s="368">
        <v>206706</v>
      </c>
      <c r="H7" s="368">
        <v>266358</v>
      </c>
      <c r="I7" s="368">
        <v>200226</v>
      </c>
      <c r="J7" s="368">
        <v>10515</v>
      </c>
      <c r="K7" s="368">
        <v>6480</v>
      </c>
      <c r="L7" s="369">
        <v>281231</v>
      </c>
    </row>
    <row r="8" spans="2:12" s="367" customFormat="1" ht="15" customHeight="1">
      <c r="B8" s="329" t="s">
        <v>172</v>
      </c>
      <c r="C8" s="368">
        <v>290846</v>
      </c>
      <c r="D8" s="368">
        <v>138367</v>
      </c>
      <c r="E8" s="368">
        <v>152479</v>
      </c>
      <c r="F8" s="368">
        <v>104065</v>
      </c>
      <c r="G8" s="368">
        <v>77147</v>
      </c>
      <c r="H8" s="368">
        <v>100729</v>
      </c>
      <c r="I8" s="368">
        <v>75267</v>
      </c>
      <c r="J8" s="368">
        <v>3336</v>
      </c>
      <c r="K8" s="368">
        <v>1880</v>
      </c>
      <c r="L8" s="369">
        <v>109551</v>
      </c>
    </row>
    <row r="9" spans="2:12" s="367" customFormat="1" ht="6" customHeight="1">
      <c r="B9" s="329"/>
      <c r="C9" s="368"/>
      <c r="D9" s="368"/>
      <c r="E9" s="368"/>
      <c r="F9" s="368"/>
      <c r="G9" s="368"/>
      <c r="H9" s="368"/>
      <c r="I9" s="368"/>
      <c r="J9" s="368"/>
      <c r="K9" s="368"/>
      <c r="L9" s="369"/>
    </row>
    <row r="10" spans="2:12" s="367" customFormat="1" ht="15" customHeight="1">
      <c r="B10" s="329" t="s">
        <v>173</v>
      </c>
      <c r="C10" s="368">
        <v>494849</v>
      </c>
      <c r="D10" s="368">
        <v>237293</v>
      </c>
      <c r="E10" s="368">
        <v>257556</v>
      </c>
      <c r="F10" s="368">
        <v>180391</v>
      </c>
      <c r="G10" s="368">
        <v>133083</v>
      </c>
      <c r="H10" s="368">
        <v>174231</v>
      </c>
      <c r="I10" s="368">
        <v>129117</v>
      </c>
      <c r="J10" s="368">
        <v>6160</v>
      </c>
      <c r="K10" s="368">
        <v>3966</v>
      </c>
      <c r="L10" s="369">
        <v>179822</v>
      </c>
    </row>
    <row r="11" spans="2:12" s="367" customFormat="1" ht="15" customHeight="1">
      <c r="B11" s="329" t="s">
        <v>174</v>
      </c>
      <c r="C11" s="368">
        <v>80512</v>
      </c>
      <c r="D11" s="368">
        <v>38373</v>
      </c>
      <c r="E11" s="368">
        <v>42139</v>
      </c>
      <c r="F11" s="368">
        <v>28619</v>
      </c>
      <c r="G11" s="368">
        <v>20490</v>
      </c>
      <c r="H11" s="368">
        <v>27499</v>
      </c>
      <c r="I11" s="368">
        <v>19891</v>
      </c>
      <c r="J11" s="368">
        <v>1120</v>
      </c>
      <c r="K11" s="368">
        <v>599</v>
      </c>
      <c r="L11" s="369">
        <v>31336</v>
      </c>
    </row>
    <row r="12" spans="2:12" s="367" customFormat="1" ht="15" customHeight="1">
      <c r="B12" s="329" t="s">
        <v>175</v>
      </c>
      <c r="C12" s="368">
        <v>209868</v>
      </c>
      <c r="D12" s="368">
        <v>101842</v>
      </c>
      <c r="E12" s="368">
        <v>108026</v>
      </c>
      <c r="F12" s="368">
        <v>75751</v>
      </c>
      <c r="G12" s="368">
        <v>56025</v>
      </c>
      <c r="H12" s="368">
        <v>73346</v>
      </c>
      <c r="I12" s="368">
        <v>54614</v>
      </c>
      <c r="J12" s="368">
        <v>2405</v>
      </c>
      <c r="K12" s="368">
        <v>1411</v>
      </c>
      <c r="L12" s="369">
        <v>77675</v>
      </c>
    </row>
    <row r="13" spans="2:12" s="367" customFormat="1" ht="15" customHeight="1">
      <c r="B13" s="329" t="s">
        <v>176</v>
      </c>
      <c r="C13" s="368">
        <v>272461</v>
      </c>
      <c r="D13" s="368">
        <v>128689</v>
      </c>
      <c r="E13" s="368">
        <v>143772</v>
      </c>
      <c r="F13" s="368">
        <v>96177</v>
      </c>
      <c r="G13" s="368">
        <v>74255</v>
      </c>
      <c r="H13" s="368">
        <v>92011</v>
      </c>
      <c r="I13" s="368">
        <v>71871</v>
      </c>
      <c r="J13" s="368">
        <v>4166</v>
      </c>
      <c r="K13" s="368">
        <v>2384</v>
      </c>
      <c r="L13" s="369">
        <v>101949</v>
      </c>
    </row>
    <row r="14" spans="2:12" ht="6" customHeight="1">
      <c r="B14" s="333"/>
      <c r="C14" s="337"/>
      <c r="D14" s="337"/>
      <c r="E14" s="337"/>
      <c r="F14" s="337"/>
      <c r="G14" s="337"/>
      <c r="H14" s="337"/>
      <c r="I14" s="337"/>
      <c r="J14" s="337"/>
      <c r="K14" s="337"/>
      <c r="L14" s="370"/>
    </row>
    <row r="15" spans="2:12" ht="13.5" customHeight="1">
      <c r="B15" s="336" t="s">
        <v>177</v>
      </c>
      <c r="C15" s="337">
        <v>217651</v>
      </c>
      <c r="D15" s="337">
        <v>104191</v>
      </c>
      <c r="E15" s="337">
        <v>113460</v>
      </c>
      <c r="F15" s="337">
        <v>77500</v>
      </c>
      <c r="G15" s="337">
        <v>56701</v>
      </c>
      <c r="H15" s="337">
        <v>74577</v>
      </c>
      <c r="I15" s="337">
        <v>54825</v>
      </c>
      <c r="J15" s="337">
        <v>2923</v>
      </c>
      <c r="K15" s="337">
        <v>1876</v>
      </c>
      <c r="L15" s="370">
        <v>81995</v>
      </c>
    </row>
    <row r="16" spans="2:12" ht="13.5" customHeight="1">
      <c r="B16" s="336" t="s">
        <v>178</v>
      </c>
      <c r="C16" s="337">
        <v>81255</v>
      </c>
      <c r="D16" s="337">
        <v>40187</v>
      </c>
      <c r="E16" s="337">
        <v>41068</v>
      </c>
      <c r="F16" s="337">
        <v>29008</v>
      </c>
      <c r="G16" s="337">
        <v>21121</v>
      </c>
      <c r="H16" s="337">
        <v>27963</v>
      </c>
      <c r="I16" s="337">
        <v>20500</v>
      </c>
      <c r="J16" s="337">
        <v>1045</v>
      </c>
      <c r="K16" s="337">
        <v>621</v>
      </c>
      <c r="L16" s="370">
        <v>30751</v>
      </c>
    </row>
    <row r="17" spans="2:12" ht="13.5" customHeight="1">
      <c r="B17" s="336" t="s">
        <v>179</v>
      </c>
      <c r="C17" s="337">
        <v>85205</v>
      </c>
      <c r="D17" s="337">
        <v>40264</v>
      </c>
      <c r="E17" s="337">
        <v>44941</v>
      </c>
      <c r="F17" s="337">
        <v>29566</v>
      </c>
      <c r="G17" s="337">
        <v>23340</v>
      </c>
      <c r="H17" s="337">
        <v>28059</v>
      </c>
      <c r="I17" s="337">
        <v>22527</v>
      </c>
      <c r="J17" s="337">
        <v>1507</v>
      </c>
      <c r="K17" s="337">
        <v>813</v>
      </c>
      <c r="L17" s="370">
        <v>32265</v>
      </c>
    </row>
    <row r="18" spans="2:12" ht="13.5" customHeight="1">
      <c r="B18" s="336" t="s">
        <v>180</v>
      </c>
      <c r="C18" s="337">
        <v>86161</v>
      </c>
      <c r="D18" s="337">
        <v>40988</v>
      </c>
      <c r="E18" s="337">
        <v>45173</v>
      </c>
      <c r="F18" s="337">
        <v>31032</v>
      </c>
      <c r="G18" s="337">
        <v>23470</v>
      </c>
      <c r="H18" s="337">
        <v>29656</v>
      </c>
      <c r="I18" s="337">
        <v>22644</v>
      </c>
      <c r="J18" s="337">
        <v>1376</v>
      </c>
      <c r="K18" s="337">
        <v>826</v>
      </c>
      <c r="L18" s="370">
        <v>31653</v>
      </c>
    </row>
    <row r="19" spans="2:12" ht="13.5" customHeight="1">
      <c r="B19" s="336" t="s">
        <v>181</v>
      </c>
      <c r="C19" s="337">
        <v>35328</v>
      </c>
      <c r="D19" s="337">
        <v>16773</v>
      </c>
      <c r="E19" s="337">
        <v>18555</v>
      </c>
      <c r="F19" s="337">
        <v>12594</v>
      </c>
      <c r="G19" s="337">
        <v>9422</v>
      </c>
      <c r="H19" s="337">
        <v>12091</v>
      </c>
      <c r="I19" s="337">
        <v>9105</v>
      </c>
      <c r="J19" s="337">
        <v>503</v>
      </c>
      <c r="K19" s="337">
        <v>317</v>
      </c>
      <c r="L19" s="370">
        <v>13256</v>
      </c>
    </row>
    <row r="20" spans="2:12" ht="13.5" customHeight="1">
      <c r="B20" s="336" t="s">
        <v>182</v>
      </c>
      <c r="C20" s="337">
        <v>36449</v>
      </c>
      <c r="D20" s="337">
        <v>17415</v>
      </c>
      <c r="E20" s="337">
        <v>19034</v>
      </c>
      <c r="F20" s="337">
        <v>13486</v>
      </c>
      <c r="G20" s="337">
        <v>10032</v>
      </c>
      <c r="H20" s="337">
        <v>13043</v>
      </c>
      <c r="I20" s="337">
        <v>9708</v>
      </c>
      <c r="J20" s="337">
        <v>443</v>
      </c>
      <c r="K20" s="337">
        <v>324</v>
      </c>
      <c r="L20" s="370">
        <v>12924</v>
      </c>
    </row>
    <row r="21" spans="2:12" ht="13.5" customHeight="1">
      <c r="B21" s="336" t="s">
        <v>183</v>
      </c>
      <c r="C21" s="337">
        <v>31873</v>
      </c>
      <c r="D21" s="337">
        <v>15047</v>
      </c>
      <c r="E21" s="337">
        <v>16826</v>
      </c>
      <c r="F21" s="337">
        <v>11202</v>
      </c>
      <c r="G21" s="337">
        <v>8865</v>
      </c>
      <c r="H21" s="337">
        <v>10761</v>
      </c>
      <c r="I21" s="337">
        <v>8590</v>
      </c>
      <c r="J21" s="337">
        <v>441</v>
      </c>
      <c r="K21" s="337">
        <v>275</v>
      </c>
      <c r="L21" s="370">
        <v>11782</v>
      </c>
    </row>
    <row r="22" spans="2:12" ht="13.5" customHeight="1">
      <c r="B22" s="336" t="s">
        <v>184</v>
      </c>
      <c r="C22" s="337">
        <v>25245</v>
      </c>
      <c r="D22" s="337">
        <v>11986</v>
      </c>
      <c r="E22" s="337">
        <v>13259</v>
      </c>
      <c r="F22" s="337">
        <v>9117</v>
      </c>
      <c r="G22" s="337">
        <v>6889</v>
      </c>
      <c r="H22" s="337">
        <v>8919</v>
      </c>
      <c r="I22" s="337">
        <v>6736</v>
      </c>
      <c r="J22" s="337">
        <v>198</v>
      </c>
      <c r="K22" s="337">
        <v>153</v>
      </c>
      <c r="L22" s="370">
        <v>9230</v>
      </c>
    </row>
    <row r="23" spans="2:12" ht="13.5" customHeight="1">
      <c r="B23" s="336" t="s">
        <v>185</v>
      </c>
      <c r="C23" s="337">
        <v>27161</v>
      </c>
      <c r="D23" s="337">
        <v>13099</v>
      </c>
      <c r="E23" s="337">
        <v>14062</v>
      </c>
      <c r="F23" s="337">
        <v>9954</v>
      </c>
      <c r="G23" s="337">
        <v>7388</v>
      </c>
      <c r="H23" s="337">
        <v>9653</v>
      </c>
      <c r="I23" s="337">
        <v>7240</v>
      </c>
      <c r="J23" s="337">
        <v>301</v>
      </c>
      <c r="K23" s="337">
        <v>148</v>
      </c>
      <c r="L23" s="370">
        <v>9812</v>
      </c>
    </row>
    <row r="24" spans="2:12" ht="13.5" customHeight="1">
      <c r="B24" s="336" t="s">
        <v>186</v>
      </c>
      <c r="C24" s="337">
        <v>53223</v>
      </c>
      <c r="D24" s="337">
        <v>25546</v>
      </c>
      <c r="E24" s="337">
        <v>27677</v>
      </c>
      <c r="F24" s="337">
        <v>20324</v>
      </c>
      <c r="G24" s="337">
        <v>15319</v>
      </c>
      <c r="H24" s="337">
        <v>19542</v>
      </c>
      <c r="I24" s="337">
        <v>14809</v>
      </c>
      <c r="J24" s="337">
        <v>782</v>
      </c>
      <c r="K24" s="337">
        <v>510</v>
      </c>
      <c r="L24" s="370">
        <v>17561</v>
      </c>
    </row>
    <row r="25" spans="2:12" ht="13.5" customHeight="1">
      <c r="B25" s="336" t="s">
        <v>187</v>
      </c>
      <c r="C25" s="337">
        <v>37776</v>
      </c>
      <c r="D25" s="337">
        <v>18820</v>
      </c>
      <c r="E25" s="337">
        <v>18956</v>
      </c>
      <c r="F25" s="337">
        <v>15159</v>
      </c>
      <c r="G25" s="337">
        <v>10440</v>
      </c>
      <c r="H25" s="337">
        <v>14705</v>
      </c>
      <c r="I25" s="337">
        <v>10174</v>
      </c>
      <c r="J25" s="337">
        <v>454</v>
      </c>
      <c r="K25" s="337">
        <v>266</v>
      </c>
      <c r="L25" s="370">
        <v>12148</v>
      </c>
    </row>
    <row r="26" spans="2:12" ht="13.5" customHeight="1">
      <c r="B26" s="336" t="s">
        <v>188</v>
      </c>
      <c r="C26" s="337">
        <v>18905</v>
      </c>
      <c r="D26" s="337">
        <v>9088</v>
      </c>
      <c r="E26" s="337">
        <v>9817</v>
      </c>
      <c r="F26" s="337">
        <v>6905</v>
      </c>
      <c r="G26" s="337">
        <v>5216</v>
      </c>
      <c r="H26" s="337">
        <v>6748</v>
      </c>
      <c r="I26" s="337">
        <v>5123</v>
      </c>
      <c r="J26" s="337">
        <v>157</v>
      </c>
      <c r="K26" s="337">
        <v>93</v>
      </c>
      <c r="L26" s="370">
        <v>6782</v>
      </c>
    </row>
    <row r="27" spans="2:12" ht="13.5" customHeight="1">
      <c r="B27" s="336" t="s">
        <v>189</v>
      </c>
      <c r="C27" s="337">
        <v>30612</v>
      </c>
      <c r="D27" s="337">
        <v>14426</v>
      </c>
      <c r="E27" s="337">
        <v>16186</v>
      </c>
      <c r="F27" s="337">
        <v>11026</v>
      </c>
      <c r="G27" s="337">
        <v>8503</v>
      </c>
      <c r="H27" s="337">
        <v>10641</v>
      </c>
      <c r="I27" s="337">
        <v>8245</v>
      </c>
      <c r="J27" s="337">
        <v>385</v>
      </c>
      <c r="K27" s="337">
        <v>258</v>
      </c>
      <c r="L27" s="370">
        <v>11072</v>
      </c>
    </row>
    <row r="28" spans="2:12" ht="13.5" customHeight="1">
      <c r="B28" s="336" t="s">
        <v>190</v>
      </c>
      <c r="C28" s="337">
        <v>13186</v>
      </c>
      <c r="D28" s="337">
        <v>6268</v>
      </c>
      <c r="E28" s="337">
        <v>6918</v>
      </c>
      <c r="F28" s="337">
        <v>4731</v>
      </c>
      <c r="G28" s="337">
        <v>3440</v>
      </c>
      <c r="H28" s="337">
        <v>4538</v>
      </c>
      <c r="I28" s="337">
        <v>3332</v>
      </c>
      <c r="J28" s="337">
        <v>193</v>
      </c>
      <c r="K28" s="337">
        <v>108</v>
      </c>
      <c r="L28" s="370">
        <v>5013</v>
      </c>
    </row>
    <row r="29" spans="2:12" ht="13.5" customHeight="1">
      <c r="B29" s="336" t="s">
        <v>191</v>
      </c>
      <c r="C29" s="337">
        <v>10664</v>
      </c>
      <c r="D29" s="337">
        <v>5066</v>
      </c>
      <c r="E29" s="337">
        <v>5598</v>
      </c>
      <c r="F29" s="337">
        <v>3936</v>
      </c>
      <c r="G29" s="337">
        <v>2979</v>
      </c>
      <c r="H29" s="337">
        <v>3801</v>
      </c>
      <c r="I29" s="337">
        <v>2890</v>
      </c>
      <c r="J29" s="337">
        <v>135</v>
      </c>
      <c r="K29" s="337">
        <v>89</v>
      </c>
      <c r="L29" s="370">
        <v>3748</v>
      </c>
    </row>
    <row r="30" spans="2:12" ht="13.5" customHeight="1">
      <c r="B30" s="336" t="s">
        <v>192</v>
      </c>
      <c r="C30" s="337">
        <v>18292</v>
      </c>
      <c r="D30" s="337">
        <v>8716</v>
      </c>
      <c r="E30" s="337">
        <v>9576</v>
      </c>
      <c r="F30" s="337">
        <v>6595</v>
      </c>
      <c r="G30" s="337">
        <v>4980</v>
      </c>
      <c r="H30" s="337">
        <v>6431</v>
      </c>
      <c r="I30" s="337">
        <v>4859</v>
      </c>
      <c r="J30" s="337">
        <v>164</v>
      </c>
      <c r="K30" s="337">
        <v>121</v>
      </c>
      <c r="L30" s="370">
        <v>6714</v>
      </c>
    </row>
    <row r="31" spans="2:12" ht="13.5" customHeight="1">
      <c r="B31" s="336" t="s">
        <v>193</v>
      </c>
      <c r="C31" s="337">
        <v>6478</v>
      </c>
      <c r="D31" s="337">
        <v>3103</v>
      </c>
      <c r="E31" s="337">
        <v>3375</v>
      </c>
      <c r="F31" s="337">
        <v>2299</v>
      </c>
      <c r="G31" s="337">
        <v>1542</v>
      </c>
      <c r="H31" s="337">
        <v>2241</v>
      </c>
      <c r="I31" s="337">
        <v>1514</v>
      </c>
      <c r="J31" s="337">
        <v>58</v>
      </c>
      <c r="K31" s="337">
        <v>28</v>
      </c>
      <c r="L31" s="370">
        <v>2637</v>
      </c>
    </row>
    <row r="32" spans="2:12" ht="13.5" customHeight="1">
      <c r="B32" s="336" t="s">
        <v>194</v>
      </c>
      <c r="C32" s="337">
        <v>8049</v>
      </c>
      <c r="D32" s="337">
        <v>3918</v>
      </c>
      <c r="E32" s="337">
        <v>4131</v>
      </c>
      <c r="F32" s="337">
        <v>2987</v>
      </c>
      <c r="G32" s="337">
        <v>2161</v>
      </c>
      <c r="H32" s="337">
        <v>2923</v>
      </c>
      <c r="I32" s="337">
        <v>2133</v>
      </c>
      <c r="J32" s="337">
        <v>64</v>
      </c>
      <c r="K32" s="337">
        <v>28</v>
      </c>
      <c r="L32" s="370">
        <v>2900</v>
      </c>
    </row>
    <row r="33" spans="2:12" ht="13.5" customHeight="1">
      <c r="B33" s="336" t="s">
        <v>195</v>
      </c>
      <c r="C33" s="337">
        <v>8964</v>
      </c>
      <c r="D33" s="337">
        <v>4243</v>
      </c>
      <c r="E33" s="337">
        <v>4721</v>
      </c>
      <c r="F33" s="337">
        <v>3202</v>
      </c>
      <c r="G33" s="337">
        <v>2342</v>
      </c>
      <c r="H33" s="337">
        <v>3119</v>
      </c>
      <c r="I33" s="337">
        <v>2299</v>
      </c>
      <c r="J33" s="337">
        <v>83</v>
      </c>
      <c r="K33" s="337">
        <v>43</v>
      </c>
      <c r="L33" s="370">
        <v>3420</v>
      </c>
    </row>
    <row r="34" spans="2:12" ht="13.5" customHeight="1">
      <c r="B34" s="336" t="s">
        <v>196</v>
      </c>
      <c r="C34" s="337">
        <v>8094</v>
      </c>
      <c r="D34" s="337">
        <v>3886</v>
      </c>
      <c r="E34" s="337">
        <v>4208</v>
      </c>
      <c r="F34" s="337">
        <v>2948</v>
      </c>
      <c r="G34" s="337">
        <v>2177</v>
      </c>
      <c r="H34" s="337">
        <v>2883</v>
      </c>
      <c r="I34" s="337">
        <v>2125</v>
      </c>
      <c r="J34" s="337">
        <v>65</v>
      </c>
      <c r="K34" s="337">
        <v>52</v>
      </c>
      <c r="L34" s="370">
        <v>2968</v>
      </c>
    </row>
    <row r="35" spans="2:12" ht="13.5" customHeight="1">
      <c r="B35" s="336" t="s">
        <v>197</v>
      </c>
      <c r="C35" s="337">
        <v>6172</v>
      </c>
      <c r="D35" s="337">
        <v>2937</v>
      </c>
      <c r="E35" s="337">
        <v>3235</v>
      </c>
      <c r="F35" s="337">
        <v>2213</v>
      </c>
      <c r="G35" s="337">
        <v>1580</v>
      </c>
      <c r="H35" s="337">
        <v>2130</v>
      </c>
      <c r="I35" s="337">
        <v>1539</v>
      </c>
      <c r="J35" s="337">
        <v>83</v>
      </c>
      <c r="K35" s="337">
        <v>41</v>
      </c>
      <c r="L35" s="370">
        <v>2378</v>
      </c>
    </row>
    <row r="36" spans="2:12" ht="13.5" customHeight="1">
      <c r="B36" s="336" t="s">
        <v>198</v>
      </c>
      <c r="C36" s="337">
        <v>9746</v>
      </c>
      <c r="D36" s="337">
        <v>4678</v>
      </c>
      <c r="E36" s="337">
        <v>5068</v>
      </c>
      <c r="F36" s="337">
        <v>3506</v>
      </c>
      <c r="G36" s="337">
        <v>2363</v>
      </c>
      <c r="H36" s="337">
        <v>3363</v>
      </c>
      <c r="I36" s="337">
        <v>2301</v>
      </c>
      <c r="J36" s="337">
        <v>143</v>
      </c>
      <c r="K36" s="337">
        <v>62</v>
      </c>
      <c r="L36" s="370">
        <v>3877</v>
      </c>
    </row>
    <row r="37" spans="2:12" ht="13.5" customHeight="1">
      <c r="B37" s="336" t="s">
        <v>199</v>
      </c>
      <c r="C37" s="337">
        <v>5990</v>
      </c>
      <c r="D37" s="337">
        <v>2895</v>
      </c>
      <c r="E37" s="337">
        <v>3095</v>
      </c>
      <c r="F37" s="337">
        <v>2037</v>
      </c>
      <c r="G37" s="337">
        <v>1411</v>
      </c>
      <c r="H37" s="337">
        <v>1939</v>
      </c>
      <c r="I37" s="337">
        <v>1372</v>
      </c>
      <c r="J37" s="337">
        <v>98</v>
      </c>
      <c r="K37" s="337">
        <v>39</v>
      </c>
      <c r="L37" s="370">
        <v>2540</v>
      </c>
    </row>
    <row r="38" spans="2:12" ht="13.5" customHeight="1">
      <c r="B38" s="336" t="s">
        <v>200</v>
      </c>
      <c r="C38" s="337">
        <v>9040</v>
      </c>
      <c r="D38" s="337">
        <v>4304</v>
      </c>
      <c r="E38" s="337">
        <v>4736</v>
      </c>
      <c r="F38" s="337">
        <v>3187</v>
      </c>
      <c r="G38" s="337">
        <v>2143</v>
      </c>
      <c r="H38" s="337">
        <v>3055</v>
      </c>
      <c r="I38" s="337">
        <v>2086</v>
      </c>
      <c r="J38" s="337">
        <v>132</v>
      </c>
      <c r="K38" s="337">
        <v>57</v>
      </c>
      <c r="L38" s="370">
        <v>3705</v>
      </c>
    </row>
    <row r="39" spans="2:12" ht="13.5" customHeight="1">
      <c r="B39" s="336" t="s">
        <v>201</v>
      </c>
      <c r="C39" s="337">
        <v>3811</v>
      </c>
      <c r="D39" s="337">
        <v>1835</v>
      </c>
      <c r="E39" s="337">
        <v>1976</v>
      </c>
      <c r="F39" s="337">
        <v>1418</v>
      </c>
      <c r="G39" s="337">
        <v>978</v>
      </c>
      <c r="H39" s="337">
        <v>1363</v>
      </c>
      <c r="I39" s="337">
        <v>954</v>
      </c>
      <c r="J39" s="337">
        <v>55</v>
      </c>
      <c r="K39" s="337">
        <v>24</v>
      </c>
      <c r="L39" s="370">
        <v>1413</v>
      </c>
    </row>
    <row r="40" spans="2:12" ht="13.5" customHeight="1">
      <c r="B40" s="336" t="s">
        <v>202</v>
      </c>
      <c r="C40" s="337">
        <v>4943</v>
      </c>
      <c r="D40" s="337">
        <v>2345</v>
      </c>
      <c r="E40" s="337">
        <v>2598</v>
      </c>
      <c r="F40" s="337">
        <v>1782</v>
      </c>
      <c r="G40" s="337">
        <v>1317</v>
      </c>
      <c r="H40" s="337">
        <v>1737</v>
      </c>
      <c r="I40" s="337">
        <v>1288</v>
      </c>
      <c r="J40" s="337">
        <v>45</v>
      </c>
      <c r="K40" s="337">
        <v>29</v>
      </c>
      <c r="L40" s="370">
        <v>1844</v>
      </c>
    </row>
    <row r="41" spans="2:12" ht="13.5" customHeight="1">
      <c r="B41" s="336" t="s">
        <v>203</v>
      </c>
      <c r="C41" s="337">
        <v>5482</v>
      </c>
      <c r="D41" s="337">
        <v>2606</v>
      </c>
      <c r="E41" s="337">
        <v>2876</v>
      </c>
      <c r="F41" s="337">
        <v>1882</v>
      </c>
      <c r="G41" s="337">
        <v>1276</v>
      </c>
      <c r="H41" s="337">
        <v>1821</v>
      </c>
      <c r="I41" s="337">
        <v>1246</v>
      </c>
      <c r="J41" s="337">
        <v>61</v>
      </c>
      <c r="K41" s="337">
        <v>30</v>
      </c>
      <c r="L41" s="370">
        <v>2323</v>
      </c>
    </row>
    <row r="42" spans="2:12" ht="13.5" customHeight="1">
      <c r="B42" s="336" t="s">
        <v>204</v>
      </c>
      <c r="C42" s="337">
        <v>22631</v>
      </c>
      <c r="D42" s="337">
        <v>10887</v>
      </c>
      <c r="E42" s="337">
        <v>11744</v>
      </c>
      <c r="F42" s="337">
        <v>8506</v>
      </c>
      <c r="G42" s="337">
        <v>6604</v>
      </c>
      <c r="H42" s="337">
        <v>8263</v>
      </c>
      <c r="I42" s="337">
        <v>6479</v>
      </c>
      <c r="J42" s="337">
        <v>243</v>
      </c>
      <c r="K42" s="337">
        <v>125</v>
      </c>
      <c r="L42" s="370">
        <v>7504</v>
      </c>
    </row>
    <row r="43" spans="2:12" ht="13.5" customHeight="1">
      <c r="B43" s="336" t="s">
        <v>205</v>
      </c>
      <c r="C43" s="337">
        <v>16992</v>
      </c>
      <c r="D43" s="337">
        <v>8168</v>
      </c>
      <c r="E43" s="337">
        <v>8824</v>
      </c>
      <c r="F43" s="337">
        <v>6078</v>
      </c>
      <c r="G43" s="337">
        <v>4516</v>
      </c>
      <c r="H43" s="337">
        <v>5899</v>
      </c>
      <c r="I43" s="337">
        <v>4416</v>
      </c>
      <c r="J43" s="337">
        <v>179</v>
      </c>
      <c r="K43" s="337">
        <v>100</v>
      </c>
      <c r="L43" s="370">
        <v>6395</v>
      </c>
    </row>
    <row r="44" spans="2:12" ht="13.5" customHeight="1">
      <c r="B44" s="336" t="s">
        <v>206</v>
      </c>
      <c r="C44" s="337">
        <v>8773</v>
      </c>
      <c r="D44" s="337">
        <v>4279</v>
      </c>
      <c r="E44" s="337">
        <v>4494</v>
      </c>
      <c r="F44" s="337">
        <v>3123</v>
      </c>
      <c r="G44" s="337">
        <v>2095</v>
      </c>
      <c r="H44" s="337">
        <v>3062</v>
      </c>
      <c r="I44" s="337">
        <v>2061</v>
      </c>
      <c r="J44" s="337">
        <v>61</v>
      </c>
      <c r="K44" s="337">
        <v>34</v>
      </c>
      <c r="L44" s="370">
        <v>3555</v>
      </c>
    </row>
    <row r="45" spans="2:12" ht="13.5" customHeight="1">
      <c r="B45" s="336" t="s">
        <v>207</v>
      </c>
      <c r="C45" s="337">
        <v>14565</v>
      </c>
      <c r="D45" s="337">
        <v>7042</v>
      </c>
      <c r="E45" s="337">
        <v>7523</v>
      </c>
      <c r="F45" s="337">
        <v>5222</v>
      </c>
      <c r="G45" s="337">
        <v>3766</v>
      </c>
      <c r="H45" s="337">
        <v>5102</v>
      </c>
      <c r="I45" s="337">
        <v>3688</v>
      </c>
      <c r="J45" s="337">
        <v>120</v>
      </c>
      <c r="K45" s="337">
        <v>78</v>
      </c>
      <c r="L45" s="370">
        <v>5576</v>
      </c>
    </row>
    <row r="46" spans="2:12" ht="13.5" customHeight="1">
      <c r="B46" s="336" t="s">
        <v>208</v>
      </c>
      <c r="C46" s="337">
        <v>7879</v>
      </c>
      <c r="D46" s="337">
        <v>3754</v>
      </c>
      <c r="E46" s="337">
        <v>4125</v>
      </c>
      <c r="F46" s="337">
        <v>2834</v>
      </c>
      <c r="G46" s="337">
        <v>2032</v>
      </c>
      <c r="H46" s="337">
        <v>2763</v>
      </c>
      <c r="I46" s="337">
        <v>1985</v>
      </c>
      <c r="J46" s="337">
        <v>71</v>
      </c>
      <c r="K46" s="337">
        <v>47</v>
      </c>
      <c r="L46" s="370">
        <v>3010</v>
      </c>
    </row>
    <row r="47" spans="2:12" ht="13.5" customHeight="1">
      <c r="B47" s="336" t="s">
        <v>209</v>
      </c>
      <c r="C47" s="337">
        <v>5997</v>
      </c>
      <c r="D47" s="337">
        <v>2778</v>
      </c>
      <c r="E47" s="337">
        <v>3219</v>
      </c>
      <c r="F47" s="337">
        <v>2066</v>
      </c>
      <c r="G47" s="337">
        <v>1478</v>
      </c>
      <c r="H47" s="337">
        <v>1976</v>
      </c>
      <c r="I47" s="337">
        <v>1443</v>
      </c>
      <c r="J47" s="337">
        <v>90</v>
      </c>
      <c r="K47" s="337">
        <v>35</v>
      </c>
      <c r="L47" s="370">
        <v>2453</v>
      </c>
    </row>
    <row r="48" spans="2:12" ht="13.5" customHeight="1">
      <c r="B48" s="336" t="s">
        <v>210</v>
      </c>
      <c r="C48" s="337">
        <v>15694</v>
      </c>
      <c r="D48" s="337">
        <v>7467</v>
      </c>
      <c r="E48" s="337">
        <v>8227</v>
      </c>
      <c r="F48" s="337">
        <v>5612</v>
      </c>
      <c r="G48" s="337">
        <v>4130</v>
      </c>
      <c r="H48" s="337">
        <v>5370</v>
      </c>
      <c r="I48" s="337">
        <v>3998</v>
      </c>
      <c r="J48" s="337">
        <v>242</v>
      </c>
      <c r="K48" s="337">
        <v>132</v>
      </c>
      <c r="L48" s="370">
        <v>5933</v>
      </c>
    </row>
    <row r="49" spans="2:12" ht="13.5" customHeight="1">
      <c r="B49" s="336" t="s">
        <v>211</v>
      </c>
      <c r="C49" s="337">
        <v>10455</v>
      </c>
      <c r="D49" s="337">
        <v>4952</v>
      </c>
      <c r="E49" s="337">
        <v>5503</v>
      </c>
      <c r="F49" s="337">
        <v>3726</v>
      </c>
      <c r="G49" s="337">
        <v>2892</v>
      </c>
      <c r="H49" s="337">
        <v>3600</v>
      </c>
      <c r="I49" s="337">
        <v>2828</v>
      </c>
      <c r="J49" s="337">
        <v>126</v>
      </c>
      <c r="K49" s="337">
        <v>64</v>
      </c>
      <c r="L49" s="370">
        <v>3832</v>
      </c>
    </row>
    <row r="50" spans="2:12" ht="13.5" customHeight="1">
      <c r="B50" s="336" t="s">
        <v>212</v>
      </c>
      <c r="C50" s="337">
        <v>8122</v>
      </c>
      <c r="D50" s="337">
        <v>3850</v>
      </c>
      <c r="E50" s="337">
        <v>4272</v>
      </c>
      <c r="F50" s="337">
        <v>2944</v>
      </c>
      <c r="G50" s="337">
        <v>2332</v>
      </c>
      <c r="H50" s="337">
        <v>2840</v>
      </c>
      <c r="I50" s="337">
        <v>2280</v>
      </c>
      <c r="J50" s="337">
        <v>104</v>
      </c>
      <c r="K50" s="337">
        <v>52</v>
      </c>
      <c r="L50" s="370">
        <v>2844</v>
      </c>
    </row>
    <row r="51" spans="2:12" ht="13.5" customHeight="1">
      <c r="B51" s="336" t="s">
        <v>213</v>
      </c>
      <c r="C51" s="337">
        <v>7129</v>
      </c>
      <c r="D51" s="337">
        <v>3316</v>
      </c>
      <c r="E51" s="337">
        <v>3813</v>
      </c>
      <c r="F51" s="337">
        <v>2560</v>
      </c>
      <c r="G51" s="337">
        <v>2155</v>
      </c>
      <c r="H51" s="337">
        <v>2480</v>
      </c>
      <c r="I51" s="337">
        <v>2106</v>
      </c>
      <c r="J51" s="337">
        <v>80</v>
      </c>
      <c r="K51" s="337">
        <v>49</v>
      </c>
      <c r="L51" s="370">
        <v>2413</v>
      </c>
    </row>
    <row r="52" spans="2:12" ht="13.5" customHeight="1">
      <c r="B52" s="336" t="s">
        <v>214</v>
      </c>
      <c r="C52" s="337">
        <v>6703</v>
      </c>
      <c r="D52" s="337">
        <v>3203</v>
      </c>
      <c r="E52" s="337">
        <v>3500</v>
      </c>
      <c r="F52" s="337">
        <v>2399</v>
      </c>
      <c r="G52" s="337">
        <v>1873</v>
      </c>
      <c r="H52" s="337">
        <v>2323</v>
      </c>
      <c r="I52" s="337">
        <v>1823</v>
      </c>
      <c r="J52" s="337">
        <v>76</v>
      </c>
      <c r="K52" s="337">
        <v>50</v>
      </c>
      <c r="L52" s="370">
        <v>2431</v>
      </c>
    </row>
    <row r="53" spans="2:12" ht="13.5" customHeight="1">
      <c r="B53" s="336" t="s">
        <v>215</v>
      </c>
      <c r="C53" s="337">
        <v>4990</v>
      </c>
      <c r="D53" s="337">
        <v>2371</v>
      </c>
      <c r="E53" s="337">
        <v>2619</v>
      </c>
      <c r="F53" s="337">
        <v>1725</v>
      </c>
      <c r="G53" s="337">
        <v>1287</v>
      </c>
      <c r="H53" s="337">
        <v>1682</v>
      </c>
      <c r="I53" s="337">
        <v>1263</v>
      </c>
      <c r="J53" s="337">
        <v>43</v>
      </c>
      <c r="K53" s="337">
        <v>24</v>
      </c>
      <c r="L53" s="370">
        <v>1977</v>
      </c>
    </row>
    <row r="54" spans="2:12" ht="13.5" customHeight="1">
      <c r="B54" s="336" t="s">
        <v>216</v>
      </c>
      <c r="C54" s="337">
        <v>9130</v>
      </c>
      <c r="D54" s="337">
        <v>4149</v>
      </c>
      <c r="E54" s="337">
        <v>4981</v>
      </c>
      <c r="F54" s="337">
        <v>3053</v>
      </c>
      <c r="G54" s="337">
        <v>2451</v>
      </c>
      <c r="H54" s="337">
        <v>2945</v>
      </c>
      <c r="I54" s="337">
        <v>2387</v>
      </c>
      <c r="J54" s="337">
        <v>108</v>
      </c>
      <c r="K54" s="337">
        <v>64</v>
      </c>
      <c r="L54" s="370">
        <v>3626</v>
      </c>
    </row>
    <row r="55" spans="2:12" ht="13.5" customHeight="1">
      <c r="B55" s="336" t="s">
        <v>217</v>
      </c>
      <c r="C55" s="337">
        <v>15509</v>
      </c>
      <c r="D55" s="337">
        <v>7246</v>
      </c>
      <c r="E55" s="337">
        <v>8263</v>
      </c>
      <c r="F55" s="337">
        <v>5440</v>
      </c>
      <c r="G55" s="337">
        <v>4241</v>
      </c>
      <c r="H55" s="337">
        <v>5247</v>
      </c>
      <c r="I55" s="337">
        <v>4117</v>
      </c>
      <c r="J55" s="337">
        <v>193</v>
      </c>
      <c r="K55" s="337">
        <v>124</v>
      </c>
      <c r="L55" s="370">
        <v>5816</v>
      </c>
    </row>
    <row r="56" spans="2:12" ht="13.5" customHeight="1">
      <c r="B56" s="336" t="s">
        <v>218</v>
      </c>
      <c r="C56" s="337">
        <v>6296</v>
      </c>
      <c r="D56" s="337">
        <v>2918</v>
      </c>
      <c r="E56" s="337">
        <v>3378</v>
      </c>
      <c r="F56" s="337">
        <v>2221</v>
      </c>
      <c r="G56" s="337">
        <v>1698</v>
      </c>
      <c r="H56" s="337">
        <v>2136</v>
      </c>
      <c r="I56" s="337">
        <v>1635</v>
      </c>
      <c r="J56" s="337">
        <v>85</v>
      </c>
      <c r="K56" s="337">
        <v>63</v>
      </c>
      <c r="L56" s="370">
        <v>2377</v>
      </c>
    </row>
    <row r="57" spans="2:12" ht="13.5" customHeight="1">
      <c r="B57" s="336" t="s">
        <v>219</v>
      </c>
      <c r="C57" s="337">
        <v>4872</v>
      </c>
      <c r="D57" s="337">
        <v>2299</v>
      </c>
      <c r="E57" s="337">
        <v>2573</v>
      </c>
      <c r="F57" s="337">
        <v>1674</v>
      </c>
      <c r="G57" s="337">
        <v>1229</v>
      </c>
      <c r="H57" s="337">
        <v>1605</v>
      </c>
      <c r="I57" s="337">
        <v>1193</v>
      </c>
      <c r="J57" s="337">
        <v>69</v>
      </c>
      <c r="K57" s="337">
        <v>36</v>
      </c>
      <c r="L57" s="370">
        <v>1969</v>
      </c>
    </row>
    <row r="58" spans="2:12" ht="13.5" customHeight="1">
      <c r="B58" s="339" t="s">
        <v>220</v>
      </c>
      <c r="C58" s="340">
        <v>6198</v>
      </c>
      <c r="D58" s="340">
        <v>2888</v>
      </c>
      <c r="E58" s="340">
        <v>3310</v>
      </c>
      <c r="F58" s="340">
        <v>2159</v>
      </c>
      <c r="G58" s="340">
        <v>1679</v>
      </c>
      <c r="H58" s="340">
        <v>2092</v>
      </c>
      <c r="I58" s="340">
        <v>1627</v>
      </c>
      <c r="J58" s="340">
        <v>67</v>
      </c>
      <c r="K58" s="340">
        <v>52</v>
      </c>
      <c r="L58" s="371">
        <v>2360</v>
      </c>
    </row>
    <row r="59" ht="12">
      <c r="B59" s="308" t="s">
        <v>524</v>
      </c>
    </row>
    <row r="60" ht="12">
      <c r="B60" s="308" t="s">
        <v>481</v>
      </c>
    </row>
  </sheetData>
  <mergeCells count="1">
    <mergeCell ref="F3:K3"/>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B1:I50"/>
  <sheetViews>
    <sheetView workbookViewId="0" topLeftCell="A1">
      <selection activeCell="A1" sqref="A1"/>
    </sheetView>
  </sheetViews>
  <sheetFormatPr defaultColWidth="9.00390625" defaultRowHeight="13.5"/>
  <cols>
    <col min="1" max="1" width="2.625" style="308" customWidth="1"/>
    <col min="2" max="2" width="24.625" style="308" customWidth="1"/>
    <col min="3" max="9" width="10.125" style="308" customWidth="1"/>
    <col min="10" max="16384" width="9.00390625" style="308" customWidth="1"/>
  </cols>
  <sheetData>
    <row r="1" ht="18" customHeight="1">
      <c r="B1" s="310" t="s">
        <v>525</v>
      </c>
    </row>
    <row r="2" ht="12">
      <c r="I2" s="352" t="s">
        <v>526</v>
      </c>
    </row>
    <row r="3" spans="2:9" ht="24.75" customHeight="1">
      <c r="B3" s="372" t="s">
        <v>527</v>
      </c>
      <c r="C3" s="373" t="s">
        <v>170</v>
      </c>
      <c r="D3" s="373" t="s">
        <v>528</v>
      </c>
      <c r="E3" s="373" t="s">
        <v>529</v>
      </c>
      <c r="F3" s="374" t="s">
        <v>530</v>
      </c>
      <c r="G3" s="374" t="s">
        <v>531</v>
      </c>
      <c r="H3" s="374" t="s">
        <v>532</v>
      </c>
      <c r="I3" s="375" t="s">
        <v>533</v>
      </c>
    </row>
    <row r="4" spans="2:9" s="367" customFormat="1" ht="19.5" customHeight="1">
      <c r="B4" s="376" t="s">
        <v>170</v>
      </c>
      <c r="C4" s="377">
        <f>SUM(C5:C18)</f>
        <v>642580</v>
      </c>
      <c r="D4" s="377">
        <f aca="true" t="shared" si="0" ref="D4:I4">SUM(D5:D18)</f>
        <v>466793</v>
      </c>
      <c r="E4" s="377">
        <f t="shared" si="0"/>
        <v>30962</v>
      </c>
      <c r="F4" s="377">
        <f t="shared" si="0"/>
        <v>17166</v>
      </c>
      <c r="G4" s="377">
        <f t="shared" si="0"/>
        <v>68918</v>
      </c>
      <c r="H4" s="377">
        <f t="shared" si="0"/>
        <v>55038</v>
      </c>
      <c r="I4" s="378">
        <f t="shared" si="0"/>
        <v>3680</v>
      </c>
    </row>
    <row r="5" spans="2:9" ht="15" customHeight="1">
      <c r="B5" s="379" t="s">
        <v>534</v>
      </c>
      <c r="C5" s="380">
        <f aca="true" t="shared" si="1" ref="C5:H16">SUM(C20,C35)</f>
        <v>68925</v>
      </c>
      <c r="D5" s="380">
        <f t="shared" si="1"/>
        <v>3163</v>
      </c>
      <c r="E5" s="380">
        <f t="shared" si="1"/>
        <v>204</v>
      </c>
      <c r="F5" s="380">
        <f t="shared" si="1"/>
        <v>1580</v>
      </c>
      <c r="G5" s="380">
        <f t="shared" si="1"/>
        <v>33195</v>
      </c>
      <c r="H5" s="380">
        <f t="shared" si="1"/>
        <v>30779</v>
      </c>
      <c r="I5" s="381" t="s">
        <v>426</v>
      </c>
    </row>
    <row r="6" spans="2:9" ht="15" customHeight="1">
      <c r="B6" s="379" t="s">
        <v>535</v>
      </c>
      <c r="C6" s="380">
        <f t="shared" si="1"/>
        <v>1275</v>
      </c>
      <c r="D6" s="380">
        <f t="shared" si="1"/>
        <v>922</v>
      </c>
      <c r="E6" s="380">
        <f t="shared" si="1"/>
        <v>27</v>
      </c>
      <c r="F6" s="380">
        <f t="shared" si="1"/>
        <v>76</v>
      </c>
      <c r="G6" s="380">
        <f t="shared" si="1"/>
        <v>162</v>
      </c>
      <c r="H6" s="380">
        <f t="shared" si="1"/>
        <v>88</v>
      </c>
      <c r="I6" s="381" t="s">
        <v>426</v>
      </c>
    </row>
    <row r="7" spans="2:9" ht="15" customHeight="1">
      <c r="B7" s="379" t="s">
        <v>500</v>
      </c>
      <c r="C7" s="380">
        <f t="shared" si="1"/>
        <v>849</v>
      </c>
      <c r="D7" s="380">
        <f t="shared" si="1"/>
        <v>263</v>
      </c>
      <c r="E7" s="380">
        <f t="shared" si="1"/>
        <v>16</v>
      </c>
      <c r="F7" s="380">
        <f t="shared" si="1"/>
        <v>61</v>
      </c>
      <c r="G7" s="380">
        <f t="shared" si="1"/>
        <v>351</v>
      </c>
      <c r="H7" s="380">
        <f t="shared" si="1"/>
        <v>158</v>
      </c>
      <c r="I7" s="381" t="s">
        <v>426</v>
      </c>
    </row>
    <row r="8" spans="2:9" ht="15" customHeight="1">
      <c r="B8" s="379" t="s">
        <v>501</v>
      </c>
      <c r="C8" s="380">
        <f t="shared" si="1"/>
        <v>988</v>
      </c>
      <c r="D8" s="380">
        <f t="shared" si="1"/>
        <v>852</v>
      </c>
      <c r="E8" s="380">
        <f t="shared" si="1"/>
        <v>98</v>
      </c>
      <c r="F8" s="380">
        <f t="shared" si="1"/>
        <v>4</v>
      </c>
      <c r="G8" s="380">
        <f t="shared" si="1"/>
        <v>26</v>
      </c>
      <c r="H8" s="380">
        <f t="shared" si="1"/>
        <v>8</v>
      </c>
      <c r="I8" s="381" t="s">
        <v>426</v>
      </c>
    </row>
    <row r="9" spans="2:9" ht="15" customHeight="1">
      <c r="B9" s="379" t="s">
        <v>502</v>
      </c>
      <c r="C9" s="380">
        <f t="shared" si="1"/>
        <v>73520</v>
      </c>
      <c r="D9" s="380">
        <f t="shared" si="1"/>
        <v>53688</v>
      </c>
      <c r="E9" s="380">
        <f t="shared" si="1"/>
        <v>6832</v>
      </c>
      <c r="F9" s="380">
        <f t="shared" si="1"/>
        <v>3917</v>
      </c>
      <c r="G9" s="380">
        <f t="shared" si="1"/>
        <v>5818</v>
      </c>
      <c r="H9" s="380">
        <f t="shared" si="1"/>
        <v>3263</v>
      </c>
      <c r="I9" s="381" t="s">
        <v>426</v>
      </c>
    </row>
    <row r="10" spans="2:9" ht="15" customHeight="1">
      <c r="B10" s="379" t="s">
        <v>503</v>
      </c>
      <c r="C10" s="380">
        <f t="shared" si="1"/>
        <v>148820</v>
      </c>
      <c r="D10" s="380">
        <f t="shared" si="1"/>
        <v>130814</v>
      </c>
      <c r="E10" s="380">
        <f t="shared" si="1"/>
        <v>6397</v>
      </c>
      <c r="F10" s="380">
        <f t="shared" si="1"/>
        <v>1549</v>
      </c>
      <c r="G10" s="380">
        <f t="shared" si="1"/>
        <v>3540</v>
      </c>
      <c r="H10" s="380">
        <f t="shared" si="1"/>
        <v>3207</v>
      </c>
      <c r="I10" s="382">
        <f>SUM(I25,I40)</f>
        <v>3307</v>
      </c>
    </row>
    <row r="11" spans="2:9" ht="15" customHeight="1">
      <c r="B11" s="379" t="s">
        <v>536</v>
      </c>
      <c r="C11" s="380">
        <f t="shared" si="1"/>
        <v>3028</v>
      </c>
      <c r="D11" s="380">
        <f t="shared" si="1"/>
        <v>3002</v>
      </c>
      <c r="E11" s="380">
        <f t="shared" si="1"/>
        <v>26</v>
      </c>
      <c r="F11" s="383" t="s">
        <v>426</v>
      </c>
      <c r="G11" s="383" t="s">
        <v>426</v>
      </c>
      <c r="H11" s="383" t="s">
        <v>426</v>
      </c>
      <c r="I11" s="381" t="s">
        <v>426</v>
      </c>
    </row>
    <row r="12" spans="2:9" ht="15" customHeight="1">
      <c r="B12" s="379" t="s">
        <v>537</v>
      </c>
      <c r="C12" s="380">
        <f t="shared" si="1"/>
        <v>27291</v>
      </c>
      <c r="D12" s="380">
        <f t="shared" si="1"/>
        <v>25258</v>
      </c>
      <c r="E12" s="380">
        <f t="shared" si="1"/>
        <v>844</v>
      </c>
      <c r="F12" s="380">
        <f t="shared" si="1"/>
        <v>178</v>
      </c>
      <c r="G12" s="380">
        <f t="shared" si="1"/>
        <v>846</v>
      </c>
      <c r="H12" s="380">
        <f t="shared" si="1"/>
        <v>164</v>
      </c>
      <c r="I12" s="381" t="s">
        <v>426</v>
      </c>
    </row>
    <row r="13" spans="2:9" ht="15" customHeight="1">
      <c r="B13" s="379" t="s">
        <v>538</v>
      </c>
      <c r="C13" s="380">
        <f t="shared" si="1"/>
        <v>125858</v>
      </c>
      <c r="D13" s="380">
        <f t="shared" si="1"/>
        <v>85907</v>
      </c>
      <c r="E13" s="380">
        <f t="shared" si="1"/>
        <v>9677</v>
      </c>
      <c r="F13" s="380">
        <f t="shared" si="1"/>
        <v>5561</v>
      </c>
      <c r="G13" s="380">
        <f t="shared" si="1"/>
        <v>12589</v>
      </c>
      <c r="H13" s="380">
        <f t="shared" si="1"/>
        <v>12124</v>
      </c>
      <c r="I13" s="381" t="s">
        <v>426</v>
      </c>
    </row>
    <row r="14" spans="2:9" ht="15" customHeight="1">
      <c r="B14" s="379" t="s">
        <v>539</v>
      </c>
      <c r="C14" s="380">
        <f t="shared" si="1"/>
        <v>15213</v>
      </c>
      <c r="D14" s="380">
        <f t="shared" si="1"/>
        <v>13915</v>
      </c>
      <c r="E14" s="380">
        <f t="shared" si="1"/>
        <v>393</v>
      </c>
      <c r="F14" s="380">
        <f t="shared" si="1"/>
        <v>85</v>
      </c>
      <c r="G14" s="380">
        <f t="shared" si="1"/>
        <v>718</v>
      </c>
      <c r="H14" s="380">
        <f t="shared" si="1"/>
        <v>102</v>
      </c>
      <c r="I14" s="381" t="s">
        <v>426</v>
      </c>
    </row>
    <row r="15" spans="2:9" ht="15" customHeight="1">
      <c r="B15" s="379" t="s">
        <v>508</v>
      </c>
      <c r="C15" s="380">
        <f t="shared" si="1"/>
        <v>2453</v>
      </c>
      <c r="D15" s="380">
        <f t="shared" si="1"/>
        <v>1102</v>
      </c>
      <c r="E15" s="380">
        <f t="shared" si="1"/>
        <v>601</v>
      </c>
      <c r="F15" s="380">
        <f t="shared" si="1"/>
        <v>98</v>
      </c>
      <c r="G15" s="380">
        <f t="shared" si="1"/>
        <v>501</v>
      </c>
      <c r="H15" s="380">
        <f t="shared" si="1"/>
        <v>149</v>
      </c>
      <c r="I15" s="381" t="s">
        <v>426</v>
      </c>
    </row>
    <row r="16" spans="2:9" ht="15" customHeight="1">
      <c r="B16" s="379" t="s">
        <v>509</v>
      </c>
      <c r="C16" s="380">
        <f t="shared" si="1"/>
        <v>149700</v>
      </c>
      <c r="D16" s="380">
        <f t="shared" si="1"/>
        <v>123355</v>
      </c>
      <c r="E16" s="380">
        <f t="shared" si="1"/>
        <v>5829</v>
      </c>
      <c r="F16" s="380">
        <f t="shared" si="1"/>
        <v>4047</v>
      </c>
      <c r="G16" s="380">
        <f t="shared" si="1"/>
        <v>11115</v>
      </c>
      <c r="H16" s="380">
        <f t="shared" si="1"/>
        <v>4979</v>
      </c>
      <c r="I16" s="382">
        <f>SUM(I31,I46)</f>
        <v>373</v>
      </c>
    </row>
    <row r="17" spans="2:9" ht="15" customHeight="1">
      <c r="B17" s="384" t="s">
        <v>540</v>
      </c>
      <c r="C17" s="380">
        <f>SUM(C32,C47)</f>
        <v>23992</v>
      </c>
      <c r="D17" s="380">
        <f>SUM(D32,D47)</f>
        <v>23992</v>
      </c>
      <c r="E17" s="383" t="s">
        <v>426</v>
      </c>
      <c r="F17" s="383" t="s">
        <v>426</v>
      </c>
      <c r="G17" s="383" t="s">
        <v>426</v>
      </c>
      <c r="H17" s="383" t="s">
        <v>426</v>
      </c>
      <c r="I17" s="381" t="s">
        <v>426</v>
      </c>
    </row>
    <row r="18" spans="2:9" ht="15" customHeight="1">
      <c r="B18" s="379" t="s">
        <v>511</v>
      </c>
      <c r="C18" s="380">
        <f>SUM(C33,C48)</f>
        <v>668</v>
      </c>
      <c r="D18" s="380">
        <f>SUM(D33,D48)</f>
        <v>560</v>
      </c>
      <c r="E18" s="380">
        <f>SUM(E33,E48)</f>
        <v>18</v>
      </c>
      <c r="F18" s="380">
        <f>SUM(F33,F48)</f>
        <v>10</v>
      </c>
      <c r="G18" s="380">
        <f>SUM(G33,G48)</f>
        <v>57</v>
      </c>
      <c r="H18" s="380">
        <f>SUM(H33,H48)</f>
        <v>17</v>
      </c>
      <c r="I18" s="381" t="s">
        <v>426</v>
      </c>
    </row>
    <row r="19" spans="2:9" s="367" customFormat="1" ht="19.5" customHeight="1">
      <c r="B19" s="385" t="s">
        <v>140</v>
      </c>
      <c r="C19" s="377">
        <f>SUM(C20:C33)</f>
        <v>367087</v>
      </c>
      <c r="D19" s="377">
        <f aca="true" t="shared" si="2" ref="D19:I19">SUM(D20:D33)</f>
        <v>261720</v>
      </c>
      <c r="E19" s="377">
        <f t="shared" si="2"/>
        <v>23093</v>
      </c>
      <c r="F19" s="377">
        <f t="shared" si="2"/>
        <v>14251</v>
      </c>
      <c r="G19" s="377">
        <f t="shared" si="2"/>
        <v>55375</v>
      </c>
      <c r="H19" s="377">
        <f t="shared" si="2"/>
        <v>12333</v>
      </c>
      <c r="I19" s="378">
        <f t="shared" si="2"/>
        <v>307</v>
      </c>
    </row>
    <row r="20" spans="2:9" ht="15" customHeight="1">
      <c r="B20" s="379" t="s">
        <v>534</v>
      </c>
      <c r="C20" s="380">
        <v>40036</v>
      </c>
      <c r="D20" s="383">
        <v>1716</v>
      </c>
      <c r="E20" s="383">
        <v>154</v>
      </c>
      <c r="F20" s="383">
        <v>1520</v>
      </c>
      <c r="G20" s="383">
        <v>30358</v>
      </c>
      <c r="H20" s="383">
        <v>6288</v>
      </c>
      <c r="I20" s="381" t="s">
        <v>425</v>
      </c>
    </row>
    <row r="21" spans="2:9" ht="15" customHeight="1">
      <c r="B21" s="379" t="s">
        <v>535</v>
      </c>
      <c r="C21" s="380">
        <v>1083</v>
      </c>
      <c r="D21" s="383">
        <v>789</v>
      </c>
      <c r="E21" s="383">
        <v>25</v>
      </c>
      <c r="F21" s="383">
        <v>76</v>
      </c>
      <c r="G21" s="383">
        <v>160</v>
      </c>
      <c r="H21" s="383">
        <v>33</v>
      </c>
      <c r="I21" s="381" t="s">
        <v>425</v>
      </c>
    </row>
    <row r="22" spans="2:9" ht="15" customHeight="1">
      <c r="B22" s="379" t="s">
        <v>500</v>
      </c>
      <c r="C22" s="380">
        <v>719</v>
      </c>
      <c r="D22" s="383">
        <v>241</v>
      </c>
      <c r="E22" s="383">
        <v>14</v>
      </c>
      <c r="F22" s="383">
        <v>59</v>
      </c>
      <c r="G22" s="383">
        <v>350</v>
      </c>
      <c r="H22" s="383">
        <v>55</v>
      </c>
      <c r="I22" s="381" t="s">
        <v>425</v>
      </c>
    </row>
    <row r="23" spans="2:9" ht="15" customHeight="1">
      <c r="B23" s="379" t="s">
        <v>501</v>
      </c>
      <c r="C23" s="380">
        <v>852</v>
      </c>
      <c r="D23" s="383">
        <v>738</v>
      </c>
      <c r="E23" s="383">
        <v>80</v>
      </c>
      <c r="F23" s="383">
        <v>4</v>
      </c>
      <c r="G23" s="383">
        <v>26</v>
      </c>
      <c r="H23" s="383">
        <v>4</v>
      </c>
      <c r="I23" s="381" t="s">
        <v>425</v>
      </c>
    </row>
    <row r="24" spans="2:9" ht="15" customHeight="1">
      <c r="B24" s="379" t="s">
        <v>502</v>
      </c>
      <c r="C24" s="380">
        <v>63488</v>
      </c>
      <c r="D24" s="383">
        <v>46717</v>
      </c>
      <c r="E24" s="383">
        <v>5429</v>
      </c>
      <c r="F24" s="383">
        <v>3887</v>
      </c>
      <c r="G24" s="383">
        <v>5808</v>
      </c>
      <c r="H24" s="383">
        <v>1645</v>
      </c>
      <c r="I24" s="381" t="s">
        <v>425</v>
      </c>
    </row>
    <row r="25" spans="2:9" ht="15" customHeight="1">
      <c r="B25" s="379" t="s">
        <v>503</v>
      </c>
      <c r="C25" s="380">
        <v>80696</v>
      </c>
      <c r="D25" s="383">
        <v>70260</v>
      </c>
      <c r="E25" s="383">
        <v>4883</v>
      </c>
      <c r="F25" s="383">
        <v>1399</v>
      </c>
      <c r="G25" s="383">
        <v>3041</v>
      </c>
      <c r="H25" s="383">
        <v>825</v>
      </c>
      <c r="I25" s="381">
        <v>285</v>
      </c>
    </row>
    <row r="26" spans="2:9" ht="15" customHeight="1">
      <c r="B26" s="379" t="s">
        <v>536</v>
      </c>
      <c r="C26" s="380">
        <v>2546</v>
      </c>
      <c r="D26" s="383">
        <v>2521</v>
      </c>
      <c r="E26" s="383">
        <v>25</v>
      </c>
      <c r="F26" s="383" t="s">
        <v>425</v>
      </c>
      <c r="G26" s="383" t="s">
        <v>425</v>
      </c>
      <c r="H26" s="383" t="s">
        <v>425</v>
      </c>
      <c r="I26" s="381" t="s">
        <v>425</v>
      </c>
    </row>
    <row r="27" spans="2:9" ht="15" customHeight="1">
      <c r="B27" s="379" t="s">
        <v>537</v>
      </c>
      <c r="C27" s="380">
        <v>22909</v>
      </c>
      <c r="D27" s="383">
        <v>21181</v>
      </c>
      <c r="E27" s="383">
        <v>722</v>
      </c>
      <c r="F27" s="383">
        <v>162</v>
      </c>
      <c r="G27" s="383">
        <v>793</v>
      </c>
      <c r="H27" s="383">
        <v>50</v>
      </c>
      <c r="I27" s="381" t="s">
        <v>425</v>
      </c>
    </row>
    <row r="28" spans="2:9" ht="15" customHeight="1">
      <c r="B28" s="379" t="s">
        <v>538</v>
      </c>
      <c r="C28" s="380">
        <v>61160</v>
      </c>
      <c r="D28" s="383">
        <v>39483</v>
      </c>
      <c r="E28" s="383">
        <v>6670</v>
      </c>
      <c r="F28" s="383">
        <v>4051</v>
      </c>
      <c r="G28" s="383">
        <v>8459</v>
      </c>
      <c r="H28" s="383">
        <v>2497</v>
      </c>
      <c r="I28" s="381" t="s">
        <v>425</v>
      </c>
    </row>
    <row r="29" spans="2:9" ht="15" customHeight="1">
      <c r="B29" s="379" t="s">
        <v>539</v>
      </c>
      <c r="C29" s="380">
        <v>7430</v>
      </c>
      <c r="D29" s="383">
        <v>6553</v>
      </c>
      <c r="E29" s="383">
        <v>325</v>
      </c>
      <c r="F29" s="383">
        <v>73</v>
      </c>
      <c r="G29" s="383">
        <v>462</v>
      </c>
      <c r="H29" s="383">
        <v>17</v>
      </c>
      <c r="I29" s="381" t="s">
        <v>425</v>
      </c>
    </row>
    <row r="30" spans="2:9" ht="15" customHeight="1">
      <c r="B30" s="379" t="s">
        <v>508</v>
      </c>
      <c r="C30" s="380">
        <v>1408</v>
      </c>
      <c r="D30" s="383">
        <v>559</v>
      </c>
      <c r="E30" s="383">
        <v>404</v>
      </c>
      <c r="F30" s="383">
        <v>80</v>
      </c>
      <c r="G30" s="383">
        <v>345</v>
      </c>
      <c r="H30" s="383">
        <v>19</v>
      </c>
      <c r="I30" s="381" t="s">
        <v>425</v>
      </c>
    </row>
    <row r="31" spans="2:9" ht="15" customHeight="1">
      <c r="B31" s="379" t="s">
        <v>509</v>
      </c>
      <c r="C31" s="380">
        <v>66034</v>
      </c>
      <c r="D31" s="383">
        <v>52284</v>
      </c>
      <c r="E31" s="383">
        <v>4350</v>
      </c>
      <c r="F31" s="383">
        <v>2934</v>
      </c>
      <c r="G31" s="383">
        <v>5545</v>
      </c>
      <c r="H31" s="383">
        <v>898</v>
      </c>
      <c r="I31" s="381">
        <v>22</v>
      </c>
    </row>
    <row r="32" spans="2:9" ht="15" customHeight="1">
      <c r="B32" s="384" t="s">
        <v>540</v>
      </c>
      <c r="C32" s="380">
        <v>18364</v>
      </c>
      <c r="D32" s="383">
        <v>18364</v>
      </c>
      <c r="E32" s="383" t="s">
        <v>425</v>
      </c>
      <c r="F32" s="383" t="s">
        <v>425</v>
      </c>
      <c r="G32" s="383" t="s">
        <v>425</v>
      </c>
      <c r="H32" s="383" t="s">
        <v>425</v>
      </c>
      <c r="I32" s="381" t="s">
        <v>425</v>
      </c>
    </row>
    <row r="33" spans="2:9" ht="15" customHeight="1">
      <c r="B33" s="379" t="s">
        <v>511</v>
      </c>
      <c r="C33" s="380">
        <v>362</v>
      </c>
      <c r="D33" s="383">
        <v>314</v>
      </c>
      <c r="E33" s="383">
        <v>12</v>
      </c>
      <c r="F33" s="383">
        <v>6</v>
      </c>
      <c r="G33" s="383">
        <v>28</v>
      </c>
      <c r="H33" s="383">
        <v>2</v>
      </c>
      <c r="I33" s="381" t="s">
        <v>425</v>
      </c>
    </row>
    <row r="34" spans="2:9" s="367" customFormat="1" ht="19.5" customHeight="1">
      <c r="B34" s="385" t="s">
        <v>141</v>
      </c>
      <c r="C34" s="377">
        <f>SUM(C35:C48)</f>
        <v>275493</v>
      </c>
      <c r="D34" s="377">
        <f aca="true" t="shared" si="3" ref="D34:I34">SUM(D35:D48)</f>
        <v>205073</v>
      </c>
      <c r="E34" s="377">
        <f t="shared" si="3"/>
        <v>7869</v>
      </c>
      <c r="F34" s="377">
        <f t="shared" si="3"/>
        <v>2915</v>
      </c>
      <c r="G34" s="377">
        <f t="shared" si="3"/>
        <v>13543</v>
      </c>
      <c r="H34" s="377">
        <f t="shared" si="3"/>
        <v>42705</v>
      </c>
      <c r="I34" s="378">
        <f t="shared" si="3"/>
        <v>3373</v>
      </c>
    </row>
    <row r="35" spans="2:9" ht="15" customHeight="1">
      <c r="B35" s="379" t="s">
        <v>534</v>
      </c>
      <c r="C35" s="380">
        <v>28889</v>
      </c>
      <c r="D35" s="380">
        <v>1447</v>
      </c>
      <c r="E35" s="383">
        <v>50</v>
      </c>
      <c r="F35" s="383">
        <v>60</v>
      </c>
      <c r="G35" s="383">
        <v>2837</v>
      </c>
      <c r="H35" s="383">
        <v>24491</v>
      </c>
      <c r="I35" s="381" t="s">
        <v>425</v>
      </c>
    </row>
    <row r="36" spans="2:9" ht="15" customHeight="1">
      <c r="B36" s="379" t="s">
        <v>535</v>
      </c>
      <c r="C36" s="380">
        <v>192</v>
      </c>
      <c r="D36" s="380">
        <v>133</v>
      </c>
      <c r="E36" s="383">
        <v>2</v>
      </c>
      <c r="F36" s="383" t="s">
        <v>425</v>
      </c>
      <c r="G36" s="383">
        <v>2</v>
      </c>
      <c r="H36" s="383">
        <v>55</v>
      </c>
      <c r="I36" s="381" t="s">
        <v>425</v>
      </c>
    </row>
    <row r="37" spans="2:9" ht="15" customHeight="1">
      <c r="B37" s="379" t="s">
        <v>500</v>
      </c>
      <c r="C37" s="380">
        <v>130</v>
      </c>
      <c r="D37" s="380">
        <v>22</v>
      </c>
      <c r="E37" s="383">
        <v>2</v>
      </c>
      <c r="F37" s="383">
        <v>2</v>
      </c>
      <c r="G37" s="383">
        <v>1</v>
      </c>
      <c r="H37" s="383">
        <v>103</v>
      </c>
      <c r="I37" s="381" t="s">
        <v>425</v>
      </c>
    </row>
    <row r="38" spans="2:9" ht="15" customHeight="1">
      <c r="B38" s="379" t="s">
        <v>501</v>
      </c>
      <c r="C38" s="380">
        <v>136</v>
      </c>
      <c r="D38" s="380">
        <v>114</v>
      </c>
      <c r="E38" s="383">
        <v>18</v>
      </c>
      <c r="F38" s="383" t="s">
        <v>425</v>
      </c>
      <c r="G38" s="383" t="s">
        <v>425</v>
      </c>
      <c r="H38" s="383">
        <v>4</v>
      </c>
      <c r="I38" s="381" t="s">
        <v>425</v>
      </c>
    </row>
    <row r="39" spans="2:9" ht="15" customHeight="1">
      <c r="B39" s="379" t="s">
        <v>502</v>
      </c>
      <c r="C39" s="380">
        <v>10032</v>
      </c>
      <c r="D39" s="380">
        <v>6971</v>
      </c>
      <c r="E39" s="383">
        <v>1403</v>
      </c>
      <c r="F39" s="383">
        <v>30</v>
      </c>
      <c r="G39" s="383">
        <v>10</v>
      </c>
      <c r="H39" s="383">
        <v>1618</v>
      </c>
      <c r="I39" s="381" t="s">
        <v>425</v>
      </c>
    </row>
    <row r="40" spans="2:9" ht="15" customHeight="1">
      <c r="B40" s="379" t="s">
        <v>503</v>
      </c>
      <c r="C40" s="380">
        <v>68124</v>
      </c>
      <c r="D40" s="380">
        <v>60554</v>
      </c>
      <c r="E40" s="383">
        <v>1514</v>
      </c>
      <c r="F40" s="383">
        <v>150</v>
      </c>
      <c r="G40" s="383">
        <v>499</v>
      </c>
      <c r="H40" s="383">
        <v>2382</v>
      </c>
      <c r="I40" s="381">
        <v>3022</v>
      </c>
    </row>
    <row r="41" spans="2:9" ht="15" customHeight="1">
      <c r="B41" s="379" t="s">
        <v>536</v>
      </c>
      <c r="C41" s="380">
        <v>482</v>
      </c>
      <c r="D41" s="380">
        <v>481</v>
      </c>
      <c r="E41" s="383">
        <v>1</v>
      </c>
      <c r="F41" s="383" t="s">
        <v>425</v>
      </c>
      <c r="G41" s="383" t="s">
        <v>425</v>
      </c>
      <c r="H41" s="383" t="s">
        <v>425</v>
      </c>
      <c r="I41" s="381" t="s">
        <v>425</v>
      </c>
    </row>
    <row r="42" spans="2:9" ht="15" customHeight="1">
      <c r="B42" s="379" t="s">
        <v>537</v>
      </c>
      <c r="C42" s="380">
        <v>4382</v>
      </c>
      <c r="D42" s="380">
        <v>4077</v>
      </c>
      <c r="E42" s="383">
        <v>122</v>
      </c>
      <c r="F42" s="383">
        <v>16</v>
      </c>
      <c r="G42" s="383">
        <v>53</v>
      </c>
      <c r="H42" s="383">
        <v>114</v>
      </c>
      <c r="I42" s="381" t="s">
        <v>425</v>
      </c>
    </row>
    <row r="43" spans="2:9" ht="15" customHeight="1">
      <c r="B43" s="379" t="s">
        <v>538</v>
      </c>
      <c r="C43" s="380">
        <v>64698</v>
      </c>
      <c r="D43" s="380">
        <v>46424</v>
      </c>
      <c r="E43" s="383">
        <v>3007</v>
      </c>
      <c r="F43" s="383">
        <v>1510</v>
      </c>
      <c r="G43" s="383">
        <v>4130</v>
      </c>
      <c r="H43" s="383">
        <v>9627</v>
      </c>
      <c r="I43" s="381" t="s">
        <v>425</v>
      </c>
    </row>
    <row r="44" spans="2:9" ht="15" customHeight="1">
      <c r="B44" s="379" t="s">
        <v>539</v>
      </c>
      <c r="C44" s="380">
        <v>7783</v>
      </c>
      <c r="D44" s="380">
        <v>7362</v>
      </c>
      <c r="E44" s="383">
        <v>68</v>
      </c>
      <c r="F44" s="383">
        <v>12</v>
      </c>
      <c r="G44" s="383">
        <v>256</v>
      </c>
      <c r="H44" s="383">
        <v>85</v>
      </c>
      <c r="I44" s="381" t="s">
        <v>425</v>
      </c>
    </row>
    <row r="45" spans="2:9" ht="15" customHeight="1">
      <c r="B45" s="379" t="s">
        <v>508</v>
      </c>
      <c r="C45" s="380">
        <v>1045</v>
      </c>
      <c r="D45" s="380">
        <v>543</v>
      </c>
      <c r="E45" s="383">
        <v>197</v>
      </c>
      <c r="F45" s="383">
        <v>18</v>
      </c>
      <c r="G45" s="383">
        <v>156</v>
      </c>
      <c r="H45" s="383">
        <v>130</v>
      </c>
      <c r="I45" s="381" t="s">
        <v>425</v>
      </c>
    </row>
    <row r="46" spans="2:9" ht="15" customHeight="1">
      <c r="B46" s="379" t="s">
        <v>509</v>
      </c>
      <c r="C46" s="380">
        <v>83666</v>
      </c>
      <c r="D46" s="380">
        <v>71071</v>
      </c>
      <c r="E46" s="383">
        <v>1479</v>
      </c>
      <c r="F46" s="383">
        <v>1113</v>
      </c>
      <c r="G46" s="383">
        <v>5570</v>
      </c>
      <c r="H46" s="383">
        <v>4081</v>
      </c>
      <c r="I46" s="381">
        <v>351</v>
      </c>
    </row>
    <row r="47" spans="2:9" ht="15" customHeight="1">
      <c r="B47" s="384" t="s">
        <v>540</v>
      </c>
      <c r="C47" s="380">
        <v>5628</v>
      </c>
      <c r="D47" s="380">
        <v>5628</v>
      </c>
      <c r="E47" s="383" t="s">
        <v>425</v>
      </c>
      <c r="F47" s="383" t="s">
        <v>425</v>
      </c>
      <c r="G47" s="383" t="s">
        <v>425</v>
      </c>
      <c r="H47" s="383" t="s">
        <v>425</v>
      </c>
      <c r="I47" s="381" t="s">
        <v>425</v>
      </c>
    </row>
    <row r="48" spans="2:9" ht="15" customHeight="1">
      <c r="B48" s="386" t="s">
        <v>511</v>
      </c>
      <c r="C48" s="387">
        <v>306</v>
      </c>
      <c r="D48" s="387">
        <v>246</v>
      </c>
      <c r="E48" s="388">
        <v>6</v>
      </c>
      <c r="F48" s="388">
        <v>4</v>
      </c>
      <c r="G48" s="388">
        <v>29</v>
      </c>
      <c r="H48" s="388">
        <v>15</v>
      </c>
      <c r="I48" s="389" t="s">
        <v>425</v>
      </c>
    </row>
    <row r="49" ht="12">
      <c r="B49" s="308" t="s">
        <v>541</v>
      </c>
    </row>
    <row r="50" ht="12">
      <c r="B50" s="308" t="s">
        <v>481</v>
      </c>
    </row>
  </sheetData>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BY64"/>
  <sheetViews>
    <sheetView workbookViewId="0" topLeftCell="A1">
      <selection activeCell="A1" sqref="A1:L1"/>
    </sheetView>
  </sheetViews>
  <sheetFormatPr defaultColWidth="9.00390625" defaultRowHeight="13.5"/>
  <cols>
    <col min="1" max="1" width="13.875" style="537" customWidth="1"/>
    <col min="2" max="12" width="7.625" style="537" customWidth="1"/>
    <col min="13" max="16384" width="9.00390625" style="537" customWidth="1"/>
  </cols>
  <sheetData>
    <row r="1" spans="1:77" ht="17.25" customHeight="1">
      <c r="A1" s="802" t="s">
        <v>720</v>
      </c>
      <c r="B1" s="802"/>
      <c r="C1" s="802"/>
      <c r="D1" s="802"/>
      <c r="E1" s="802"/>
      <c r="F1" s="802"/>
      <c r="G1" s="802"/>
      <c r="H1" s="802"/>
      <c r="I1" s="802"/>
      <c r="J1" s="802"/>
      <c r="K1" s="802"/>
      <c r="L1" s="802"/>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c r="BW1" s="536"/>
      <c r="BX1" s="536"/>
      <c r="BY1" s="536"/>
    </row>
    <row r="2" spans="1:77" ht="15">
      <c r="A2" s="538"/>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c r="AZ2" s="536"/>
      <c r="BA2" s="536"/>
      <c r="BB2" s="536"/>
      <c r="BC2" s="536"/>
      <c r="BD2" s="536"/>
      <c r="BE2" s="536"/>
      <c r="BF2" s="536"/>
      <c r="BG2" s="536"/>
      <c r="BH2" s="536"/>
      <c r="BI2" s="536"/>
      <c r="BJ2" s="536"/>
      <c r="BK2" s="536"/>
      <c r="BL2" s="536"/>
      <c r="BM2" s="536"/>
      <c r="BN2" s="536"/>
      <c r="BO2" s="536"/>
      <c r="BP2" s="536"/>
      <c r="BQ2" s="536"/>
      <c r="BR2" s="536"/>
      <c r="BS2" s="536"/>
      <c r="BT2" s="536"/>
      <c r="BU2" s="536"/>
      <c r="BV2" s="536"/>
      <c r="BW2" s="536"/>
      <c r="BX2" s="536"/>
      <c r="BY2" s="536"/>
    </row>
    <row r="3" spans="1:77" ht="13.5">
      <c r="A3" s="539"/>
      <c r="B3" s="539"/>
      <c r="C3" s="539"/>
      <c r="D3" s="539"/>
      <c r="E3" s="539"/>
      <c r="F3" s="539"/>
      <c r="G3" s="539"/>
      <c r="H3" s="539"/>
      <c r="I3" s="539"/>
      <c r="J3" s="539"/>
      <c r="K3" s="539"/>
      <c r="L3" s="540" t="s">
        <v>721</v>
      </c>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6"/>
      <c r="BG3" s="536"/>
      <c r="BH3" s="536"/>
      <c r="BI3" s="536"/>
      <c r="BJ3" s="536"/>
      <c r="BK3" s="536"/>
      <c r="BL3" s="536"/>
      <c r="BM3" s="536"/>
      <c r="BN3" s="536"/>
      <c r="BO3" s="536"/>
      <c r="BP3" s="536"/>
      <c r="BQ3" s="536"/>
      <c r="BR3" s="536"/>
      <c r="BS3" s="536"/>
      <c r="BT3" s="536"/>
      <c r="BU3" s="536"/>
      <c r="BV3" s="536"/>
      <c r="BW3" s="536"/>
      <c r="BX3" s="536"/>
      <c r="BY3" s="536"/>
    </row>
    <row r="4" spans="1:77" ht="13.5" customHeight="1">
      <c r="A4" s="541"/>
      <c r="B4" s="803" t="s">
        <v>170</v>
      </c>
      <c r="C4" s="806" t="s">
        <v>722</v>
      </c>
      <c r="D4" s="807"/>
      <c r="E4" s="807"/>
      <c r="F4" s="807"/>
      <c r="G4" s="807"/>
      <c r="H4" s="808"/>
      <c r="I4" s="806" t="s">
        <v>723</v>
      </c>
      <c r="J4" s="807"/>
      <c r="K4" s="807"/>
      <c r="L4" s="808"/>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c r="AM4" s="536"/>
      <c r="AN4" s="536"/>
      <c r="AO4" s="536"/>
      <c r="AP4" s="536"/>
      <c r="AQ4" s="536"/>
      <c r="AR4" s="536"/>
      <c r="AS4" s="536"/>
      <c r="AT4" s="536"/>
      <c r="AU4" s="536"/>
      <c r="AV4" s="536"/>
      <c r="AW4" s="536"/>
      <c r="AX4" s="536"/>
      <c r="AY4" s="536"/>
      <c r="AZ4" s="536"/>
      <c r="BA4" s="536"/>
      <c r="BB4" s="536"/>
      <c r="BC4" s="536"/>
      <c r="BD4" s="536"/>
      <c r="BE4" s="536"/>
      <c r="BF4" s="536"/>
      <c r="BG4" s="536"/>
      <c r="BH4" s="536"/>
      <c r="BI4" s="536"/>
      <c r="BJ4" s="536"/>
      <c r="BK4" s="536"/>
      <c r="BL4" s="536"/>
      <c r="BM4" s="536"/>
      <c r="BN4" s="536"/>
      <c r="BO4" s="536"/>
      <c r="BP4" s="536"/>
      <c r="BQ4" s="536"/>
      <c r="BR4" s="536"/>
      <c r="BS4" s="536"/>
      <c r="BT4" s="536"/>
      <c r="BU4" s="536"/>
      <c r="BV4" s="536"/>
      <c r="BW4" s="536"/>
      <c r="BX4" s="536"/>
      <c r="BY4" s="536"/>
    </row>
    <row r="5" spans="1:77" ht="13.5" customHeight="1">
      <c r="A5" s="542"/>
      <c r="B5" s="804"/>
      <c r="C5" s="809" t="s">
        <v>170</v>
      </c>
      <c r="D5" s="803" t="s">
        <v>724</v>
      </c>
      <c r="E5" s="806" t="s">
        <v>725</v>
      </c>
      <c r="F5" s="807"/>
      <c r="G5" s="807"/>
      <c r="H5" s="807"/>
      <c r="I5" s="812" t="s">
        <v>726</v>
      </c>
      <c r="J5" s="803" t="s">
        <v>727</v>
      </c>
      <c r="K5" s="803" t="s">
        <v>728</v>
      </c>
      <c r="L5" s="803" t="s">
        <v>729</v>
      </c>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c r="BE5" s="536"/>
      <c r="BF5" s="536"/>
      <c r="BG5" s="536"/>
      <c r="BH5" s="536"/>
      <c r="BI5" s="536"/>
      <c r="BJ5" s="536"/>
      <c r="BK5" s="536"/>
      <c r="BL5" s="536"/>
      <c r="BM5" s="536"/>
      <c r="BN5" s="536"/>
      <c r="BO5" s="536"/>
      <c r="BP5" s="536"/>
      <c r="BQ5" s="536"/>
      <c r="BR5" s="536"/>
      <c r="BS5" s="536"/>
      <c r="BT5" s="536"/>
      <c r="BU5" s="536"/>
      <c r="BV5" s="536"/>
      <c r="BW5" s="536"/>
      <c r="BX5" s="536"/>
      <c r="BY5" s="536"/>
    </row>
    <row r="6" spans="1:77" ht="13.5" customHeight="1">
      <c r="A6" s="544"/>
      <c r="B6" s="804"/>
      <c r="C6" s="810"/>
      <c r="D6" s="804"/>
      <c r="E6" s="812" t="s">
        <v>170</v>
      </c>
      <c r="F6" s="815" t="s">
        <v>730</v>
      </c>
      <c r="G6" s="818" t="s">
        <v>731</v>
      </c>
      <c r="H6" s="821" t="s">
        <v>732</v>
      </c>
      <c r="I6" s="813"/>
      <c r="J6" s="804"/>
      <c r="K6" s="804"/>
      <c r="L6" s="804"/>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536"/>
      <c r="BA6" s="536"/>
      <c r="BB6" s="536"/>
      <c r="BC6" s="536"/>
      <c r="BD6" s="536"/>
      <c r="BE6" s="536"/>
      <c r="BF6" s="536"/>
      <c r="BG6" s="536"/>
      <c r="BH6" s="536"/>
      <c r="BI6" s="536"/>
      <c r="BJ6" s="536"/>
      <c r="BK6" s="536"/>
      <c r="BL6" s="536"/>
      <c r="BM6" s="536"/>
      <c r="BN6" s="536"/>
      <c r="BO6" s="536"/>
      <c r="BP6" s="536"/>
      <c r="BQ6" s="536"/>
      <c r="BR6" s="536"/>
      <c r="BS6" s="536"/>
      <c r="BT6" s="536"/>
      <c r="BU6" s="536"/>
      <c r="BV6" s="536"/>
      <c r="BW6" s="536"/>
      <c r="BX6" s="536"/>
      <c r="BY6" s="536"/>
    </row>
    <row r="7" spans="1:77" ht="24">
      <c r="A7" s="543" t="s">
        <v>733</v>
      </c>
      <c r="B7" s="804"/>
      <c r="C7" s="810"/>
      <c r="D7" s="804"/>
      <c r="E7" s="813"/>
      <c r="F7" s="816"/>
      <c r="G7" s="819"/>
      <c r="H7" s="822"/>
      <c r="I7" s="813"/>
      <c r="J7" s="804"/>
      <c r="K7" s="804"/>
      <c r="L7" s="804"/>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6"/>
      <c r="AS7" s="536"/>
      <c r="AT7" s="536"/>
      <c r="AU7" s="536"/>
      <c r="AV7" s="536"/>
      <c r="AW7" s="536"/>
      <c r="AX7" s="536"/>
      <c r="AY7" s="536"/>
      <c r="AZ7" s="536"/>
      <c r="BA7" s="536"/>
      <c r="BB7" s="536"/>
      <c r="BC7" s="536"/>
      <c r="BD7" s="536"/>
      <c r="BE7" s="536"/>
      <c r="BF7" s="536"/>
      <c r="BG7" s="536"/>
      <c r="BH7" s="536"/>
      <c r="BI7" s="536"/>
      <c r="BJ7" s="536"/>
      <c r="BK7" s="536"/>
      <c r="BL7" s="536"/>
      <c r="BM7" s="536"/>
      <c r="BN7" s="536"/>
      <c r="BO7" s="536"/>
      <c r="BP7" s="536"/>
      <c r="BQ7" s="536"/>
      <c r="BR7" s="536"/>
      <c r="BS7" s="536"/>
      <c r="BT7" s="536"/>
      <c r="BU7" s="536"/>
      <c r="BV7" s="536"/>
      <c r="BW7" s="536"/>
      <c r="BX7" s="536"/>
      <c r="BY7" s="536"/>
    </row>
    <row r="8" spans="1:77" ht="13.5">
      <c r="A8" s="544" t="s">
        <v>734</v>
      </c>
      <c r="B8" s="804"/>
      <c r="C8" s="810"/>
      <c r="D8" s="804"/>
      <c r="E8" s="813"/>
      <c r="F8" s="816"/>
      <c r="G8" s="819"/>
      <c r="H8" s="822"/>
      <c r="I8" s="813"/>
      <c r="J8" s="804"/>
      <c r="K8" s="804"/>
      <c r="L8" s="804"/>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6"/>
      <c r="AS8" s="536"/>
      <c r="AT8" s="536"/>
      <c r="AU8" s="536"/>
      <c r="AV8" s="536"/>
      <c r="AW8" s="536"/>
      <c r="AX8" s="536"/>
      <c r="AY8" s="536"/>
      <c r="AZ8" s="536"/>
      <c r="BA8" s="536"/>
      <c r="BB8" s="536"/>
      <c r="BC8" s="536"/>
      <c r="BD8" s="536"/>
      <c r="BE8" s="536"/>
      <c r="BF8" s="536"/>
      <c r="BG8" s="536"/>
      <c r="BH8" s="536"/>
      <c r="BI8" s="536"/>
      <c r="BJ8" s="536"/>
      <c r="BK8" s="536"/>
      <c r="BL8" s="536"/>
      <c r="BM8" s="536"/>
      <c r="BN8" s="536"/>
      <c r="BO8" s="536"/>
      <c r="BP8" s="536"/>
      <c r="BQ8" s="536"/>
      <c r="BR8" s="536"/>
      <c r="BS8" s="536"/>
      <c r="BT8" s="536"/>
      <c r="BU8" s="536"/>
      <c r="BV8" s="536"/>
      <c r="BW8" s="536"/>
      <c r="BX8" s="536"/>
      <c r="BY8" s="536"/>
    </row>
    <row r="9" spans="1:77" ht="13.5">
      <c r="A9" s="545"/>
      <c r="B9" s="805"/>
      <c r="C9" s="811"/>
      <c r="D9" s="805"/>
      <c r="E9" s="814"/>
      <c r="F9" s="817"/>
      <c r="G9" s="820"/>
      <c r="H9" s="823"/>
      <c r="I9" s="814"/>
      <c r="J9" s="805"/>
      <c r="K9" s="805"/>
      <c r="L9" s="805"/>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6"/>
      <c r="AY9" s="536"/>
      <c r="AZ9" s="536"/>
      <c r="BA9" s="536"/>
      <c r="BB9" s="536"/>
      <c r="BC9" s="536"/>
      <c r="BD9" s="536"/>
      <c r="BE9" s="536"/>
      <c r="BF9" s="536"/>
      <c r="BG9" s="536"/>
      <c r="BH9" s="536"/>
      <c r="BI9" s="536"/>
      <c r="BJ9" s="536"/>
      <c r="BK9" s="536"/>
      <c r="BL9" s="536"/>
      <c r="BM9" s="536"/>
      <c r="BN9" s="536"/>
      <c r="BO9" s="536"/>
      <c r="BP9" s="536"/>
      <c r="BQ9" s="536"/>
      <c r="BR9" s="536"/>
      <c r="BS9" s="536"/>
      <c r="BT9" s="536"/>
      <c r="BU9" s="536"/>
      <c r="BV9" s="536"/>
      <c r="BW9" s="536"/>
      <c r="BX9" s="536"/>
      <c r="BY9" s="536"/>
    </row>
    <row r="10" spans="1:77" ht="23.25" customHeight="1">
      <c r="A10" s="546" t="s">
        <v>735</v>
      </c>
      <c r="B10" s="547">
        <v>10568</v>
      </c>
      <c r="C10" s="547">
        <v>6314</v>
      </c>
      <c r="D10" s="547">
        <v>5563</v>
      </c>
      <c r="E10" s="547">
        <v>749</v>
      </c>
      <c r="F10" s="547">
        <v>682</v>
      </c>
      <c r="G10" s="547">
        <v>38</v>
      </c>
      <c r="H10" s="547">
        <v>29</v>
      </c>
      <c r="I10" s="547">
        <v>4254</v>
      </c>
      <c r="J10" s="547">
        <v>1709</v>
      </c>
      <c r="K10" s="547">
        <v>679</v>
      </c>
      <c r="L10" s="547">
        <v>1864</v>
      </c>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6"/>
      <c r="AZ10" s="536"/>
      <c r="BA10" s="536"/>
      <c r="BB10" s="536"/>
      <c r="BC10" s="536"/>
      <c r="BD10" s="536"/>
      <c r="BE10" s="536"/>
      <c r="BF10" s="536"/>
      <c r="BG10" s="536"/>
      <c r="BH10" s="536"/>
      <c r="BI10" s="536"/>
      <c r="BJ10" s="536"/>
      <c r="BK10" s="536"/>
      <c r="BL10" s="536"/>
      <c r="BM10" s="536"/>
      <c r="BN10" s="536"/>
      <c r="BO10" s="536"/>
      <c r="BP10" s="536"/>
      <c r="BQ10" s="536"/>
      <c r="BR10" s="536"/>
      <c r="BS10" s="536"/>
      <c r="BT10" s="536"/>
      <c r="BU10" s="536"/>
      <c r="BV10" s="536"/>
      <c r="BW10" s="536"/>
      <c r="BX10" s="536"/>
      <c r="BY10" s="536"/>
    </row>
    <row r="11" spans="1:77" ht="15" customHeight="1">
      <c r="A11" s="548" t="s">
        <v>736</v>
      </c>
      <c r="B11" s="549">
        <v>707</v>
      </c>
      <c r="C11" s="549">
        <v>98</v>
      </c>
      <c r="D11" s="549">
        <v>83</v>
      </c>
      <c r="E11" s="549">
        <v>15</v>
      </c>
      <c r="F11" s="549">
        <v>1</v>
      </c>
      <c r="G11" s="549">
        <v>14</v>
      </c>
      <c r="H11" s="549">
        <v>0</v>
      </c>
      <c r="I11" s="549">
        <v>609</v>
      </c>
      <c r="J11" s="549">
        <v>10</v>
      </c>
      <c r="K11" s="549">
        <v>584</v>
      </c>
      <c r="L11" s="549">
        <v>16</v>
      </c>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6"/>
      <c r="AY11" s="536"/>
      <c r="AZ11" s="536"/>
      <c r="BA11" s="536"/>
      <c r="BB11" s="536"/>
      <c r="BC11" s="536"/>
      <c r="BD11" s="536"/>
      <c r="BE11" s="536"/>
      <c r="BF11" s="536"/>
      <c r="BG11" s="536"/>
      <c r="BH11" s="536"/>
      <c r="BI11" s="536"/>
      <c r="BJ11" s="536"/>
      <c r="BK11" s="536"/>
      <c r="BL11" s="536"/>
      <c r="BM11" s="536"/>
      <c r="BN11" s="536"/>
      <c r="BO11" s="536"/>
      <c r="BP11" s="536"/>
      <c r="BQ11" s="536"/>
      <c r="BR11" s="536"/>
      <c r="BS11" s="536"/>
      <c r="BT11" s="536"/>
      <c r="BU11" s="536"/>
      <c r="BV11" s="536"/>
      <c r="BW11" s="536"/>
      <c r="BX11" s="536"/>
      <c r="BY11" s="536"/>
    </row>
    <row r="12" spans="1:77" ht="15" customHeight="1">
      <c r="A12" s="548" t="s">
        <v>737</v>
      </c>
      <c r="B12" s="549">
        <v>615</v>
      </c>
      <c r="C12" s="549">
        <v>459</v>
      </c>
      <c r="D12" s="549">
        <v>429</v>
      </c>
      <c r="E12" s="549">
        <v>30</v>
      </c>
      <c r="F12" s="549">
        <v>6</v>
      </c>
      <c r="G12" s="549">
        <v>21</v>
      </c>
      <c r="H12" s="549">
        <v>3</v>
      </c>
      <c r="I12" s="549">
        <v>155</v>
      </c>
      <c r="J12" s="549">
        <v>24</v>
      </c>
      <c r="K12" s="549">
        <v>89</v>
      </c>
      <c r="L12" s="549">
        <v>43</v>
      </c>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c r="AU12" s="536"/>
      <c r="AV12" s="536"/>
      <c r="AW12" s="536"/>
      <c r="AX12" s="536"/>
      <c r="AY12" s="536"/>
      <c r="AZ12" s="536"/>
      <c r="BA12" s="536"/>
      <c r="BB12" s="536"/>
      <c r="BC12" s="536"/>
      <c r="BD12" s="536"/>
      <c r="BE12" s="536"/>
      <c r="BF12" s="536"/>
      <c r="BG12" s="536"/>
      <c r="BH12" s="536"/>
      <c r="BI12" s="536"/>
      <c r="BJ12" s="536"/>
      <c r="BK12" s="536"/>
      <c r="BL12" s="536"/>
      <c r="BM12" s="536"/>
      <c r="BN12" s="536"/>
      <c r="BO12" s="536"/>
      <c r="BP12" s="536"/>
      <c r="BQ12" s="536"/>
      <c r="BR12" s="536"/>
      <c r="BS12" s="536"/>
      <c r="BT12" s="536"/>
      <c r="BU12" s="536"/>
      <c r="BV12" s="536"/>
      <c r="BW12" s="536"/>
      <c r="BX12" s="536"/>
      <c r="BY12" s="536"/>
    </row>
    <row r="13" spans="1:77" ht="15" customHeight="1">
      <c r="A13" s="548" t="s">
        <v>738</v>
      </c>
      <c r="B13" s="549">
        <v>717</v>
      </c>
      <c r="C13" s="549">
        <v>607</v>
      </c>
      <c r="D13" s="549">
        <v>576</v>
      </c>
      <c r="E13" s="549">
        <v>32</v>
      </c>
      <c r="F13" s="549">
        <v>27</v>
      </c>
      <c r="G13" s="549">
        <v>2</v>
      </c>
      <c r="H13" s="549">
        <v>3</v>
      </c>
      <c r="I13" s="549">
        <v>110</v>
      </c>
      <c r="J13" s="549">
        <v>69</v>
      </c>
      <c r="K13" s="549">
        <v>4</v>
      </c>
      <c r="L13" s="549">
        <v>36</v>
      </c>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6"/>
      <c r="AQ13" s="536"/>
      <c r="AR13" s="536"/>
      <c r="AS13" s="536"/>
      <c r="AT13" s="536"/>
      <c r="AU13" s="536"/>
      <c r="AV13" s="536"/>
      <c r="AW13" s="536"/>
      <c r="AX13" s="536"/>
      <c r="AY13" s="536"/>
      <c r="AZ13" s="536"/>
      <c r="BA13" s="536"/>
      <c r="BB13" s="536"/>
      <c r="BC13" s="536"/>
      <c r="BD13" s="536"/>
      <c r="BE13" s="536"/>
      <c r="BF13" s="536"/>
      <c r="BG13" s="536"/>
      <c r="BH13" s="536"/>
      <c r="BI13" s="536"/>
      <c r="BJ13" s="536"/>
      <c r="BK13" s="536"/>
      <c r="BL13" s="536"/>
      <c r="BM13" s="536"/>
      <c r="BN13" s="536"/>
      <c r="BO13" s="536"/>
      <c r="BP13" s="536"/>
      <c r="BQ13" s="536"/>
      <c r="BR13" s="536"/>
      <c r="BS13" s="536"/>
      <c r="BT13" s="536"/>
      <c r="BU13" s="536"/>
      <c r="BV13" s="536"/>
      <c r="BW13" s="536"/>
      <c r="BX13" s="536"/>
      <c r="BY13" s="536"/>
    </row>
    <row r="14" spans="1:77" ht="15" customHeight="1">
      <c r="A14" s="548" t="s">
        <v>739</v>
      </c>
      <c r="B14" s="549">
        <v>698</v>
      </c>
      <c r="C14" s="549">
        <v>578</v>
      </c>
      <c r="D14" s="549">
        <v>538</v>
      </c>
      <c r="E14" s="549">
        <v>40</v>
      </c>
      <c r="F14" s="549">
        <v>39</v>
      </c>
      <c r="G14" s="549" t="s">
        <v>740</v>
      </c>
      <c r="H14" s="549">
        <v>1</v>
      </c>
      <c r="I14" s="549">
        <v>120</v>
      </c>
      <c r="J14" s="549">
        <v>85</v>
      </c>
      <c r="K14" s="549">
        <v>3</v>
      </c>
      <c r="L14" s="549">
        <v>32</v>
      </c>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c r="AU14" s="536"/>
      <c r="AV14" s="536"/>
      <c r="AW14" s="536"/>
      <c r="AX14" s="536"/>
      <c r="AY14" s="536"/>
      <c r="AZ14" s="536"/>
      <c r="BA14" s="536"/>
      <c r="BB14" s="536"/>
      <c r="BC14" s="536"/>
      <c r="BD14" s="536"/>
      <c r="BE14" s="536"/>
      <c r="BF14" s="536"/>
      <c r="BG14" s="536"/>
      <c r="BH14" s="536"/>
      <c r="BI14" s="536"/>
      <c r="BJ14" s="536"/>
      <c r="BK14" s="536"/>
      <c r="BL14" s="536"/>
      <c r="BM14" s="536"/>
      <c r="BN14" s="536"/>
      <c r="BO14" s="536"/>
      <c r="BP14" s="536"/>
      <c r="BQ14" s="536"/>
      <c r="BR14" s="536"/>
      <c r="BS14" s="536"/>
      <c r="BT14" s="536"/>
      <c r="BU14" s="536"/>
      <c r="BV14" s="536"/>
      <c r="BW14" s="536"/>
      <c r="BX14" s="536"/>
      <c r="BY14" s="536"/>
    </row>
    <row r="15" spans="1:77" ht="15" customHeight="1">
      <c r="A15" s="548" t="s">
        <v>741</v>
      </c>
      <c r="B15" s="549">
        <v>685</v>
      </c>
      <c r="C15" s="549">
        <v>573</v>
      </c>
      <c r="D15" s="549">
        <v>524</v>
      </c>
      <c r="E15" s="549">
        <v>48</v>
      </c>
      <c r="F15" s="549">
        <v>47</v>
      </c>
      <c r="G15" s="549">
        <v>0</v>
      </c>
      <c r="H15" s="549">
        <v>1</v>
      </c>
      <c r="I15" s="549">
        <v>113</v>
      </c>
      <c r="J15" s="549">
        <v>82</v>
      </c>
      <c r="K15" s="549" t="s">
        <v>425</v>
      </c>
      <c r="L15" s="549">
        <v>30</v>
      </c>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6"/>
      <c r="AQ15" s="536"/>
      <c r="AR15" s="536"/>
      <c r="AS15" s="536"/>
      <c r="AT15" s="536"/>
      <c r="AU15" s="536"/>
      <c r="AV15" s="536"/>
      <c r="AW15" s="536"/>
      <c r="AX15" s="536"/>
      <c r="AY15" s="536"/>
      <c r="AZ15" s="536"/>
      <c r="BA15" s="536"/>
      <c r="BB15" s="536"/>
      <c r="BC15" s="536"/>
      <c r="BD15" s="536"/>
      <c r="BE15" s="536"/>
      <c r="BF15" s="536"/>
      <c r="BG15" s="536"/>
      <c r="BH15" s="536"/>
      <c r="BI15" s="536"/>
      <c r="BJ15" s="536"/>
      <c r="BK15" s="536"/>
      <c r="BL15" s="536"/>
      <c r="BM15" s="536"/>
      <c r="BN15" s="536"/>
      <c r="BO15" s="536"/>
      <c r="BP15" s="536"/>
      <c r="BQ15" s="536"/>
      <c r="BR15" s="536"/>
      <c r="BS15" s="536"/>
      <c r="BT15" s="536"/>
      <c r="BU15" s="536"/>
      <c r="BV15" s="536"/>
      <c r="BW15" s="536"/>
      <c r="BX15" s="536"/>
      <c r="BY15" s="536"/>
    </row>
    <row r="16" spans="1:77" ht="15" customHeight="1">
      <c r="A16" s="548" t="s">
        <v>742</v>
      </c>
      <c r="B16" s="549">
        <v>777</v>
      </c>
      <c r="C16" s="549">
        <v>684</v>
      </c>
      <c r="D16" s="549">
        <v>622</v>
      </c>
      <c r="E16" s="549">
        <v>62</v>
      </c>
      <c r="F16" s="549">
        <v>61</v>
      </c>
      <c r="G16" s="549" t="s">
        <v>740</v>
      </c>
      <c r="H16" s="549">
        <v>1</v>
      </c>
      <c r="I16" s="549">
        <v>93</v>
      </c>
      <c r="J16" s="549">
        <v>72</v>
      </c>
      <c r="K16" s="549" t="s">
        <v>425</v>
      </c>
      <c r="L16" s="549">
        <v>21</v>
      </c>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c r="AU16" s="536"/>
      <c r="AV16" s="536"/>
      <c r="AW16" s="536"/>
      <c r="AX16" s="536"/>
      <c r="AY16" s="536"/>
      <c r="AZ16" s="536"/>
      <c r="BA16" s="536"/>
      <c r="BB16" s="536"/>
      <c r="BC16" s="536"/>
      <c r="BD16" s="536"/>
      <c r="BE16" s="536"/>
      <c r="BF16" s="536"/>
      <c r="BG16" s="536"/>
      <c r="BH16" s="536"/>
      <c r="BI16" s="536"/>
      <c r="BJ16" s="536"/>
      <c r="BK16" s="536"/>
      <c r="BL16" s="536"/>
      <c r="BM16" s="536"/>
      <c r="BN16" s="536"/>
      <c r="BO16" s="536"/>
      <c r="BP16" s="536"/>
      <c r="BQ16" s="536"/>
      <c r="BR16" s="536"/>
      <c r="BS16" s="536"/>
      <c r="BT16" s="536"/>
      <c r="BU16" s="536"/>
      <c r="BV16" s="536"/>
      <c r="BW16" s="536"/>
      <c r="BX16" s="536"/>
      <c r="BY16" s="536"/>
    </row>
    <row r="17" spans="1:77" ht="15" customHeight="1">
      <c r="A17" s="548" t="s">
        <v>743</v>
      </c>
      <c r="B17" s="549">
        <v>865</v>
      </c>
      <c r="C17" s="549">
        <v>771</v>
      </c>
      <c r="D17" s="549">
        <v>701</v>
      </c>
      <c r="E17" s="549">
        <v>69</v>
      </c>
      <c r="F17" s="549">
        <v>69</v>
      </c>
      <c r="G17" s="549" t="s">
        <v>740</v>
      </c>
      <c r="H17" s="549" t="s">
        <v>425</v>
      </c>
      <c r="I17" s="549">
        <v>94</v>
      </c>
      <c r="J17" s="549">
        <v>66</v>
      </c>
      <c r="K17" s="549" t="s">
        <v>425</v>
      </c>
      <c r="L17" s="549">
        <v>28</v>
      </c>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536"/>
      <c r="AR17" s="536"/>
      <c r="AS17" s="536"/>
      <c r="AT17" s="536"/>
      <c r="AU17" s="536"/>
      <c r="AV17" s="536"/>
      <c r="AW17" s="536"/>
      <c r="AX17" s="536"/>
      <c r="AY17" s="536"/>
      <c r="AZ17" s="536"/>
      <c r="BA17" s="536"/>
      <c r="BB17" s="536"/>
      <c r="BC17" s="536"/>
      <c r="BD17" s="536"/>
      <c r="BE17" s="536"/>
      <c r="BF17" s="536"/>
      <c r="BG17" s="536"/>
      <c r="BH17" s="536"/>
      <c r="BI17" s="536"/>
      <c r="BJ17" s="536"/>
      <c r="BK17" s="536"/>
      <c r="BL17" s="536"/>
      <c r="BM17" s="536"/>
      <c r="BN17" s="536"/>
      <c r="BO17" s="536"/>
      <c r="BP17" s="536"/>
      <c r="BQ17" s="536"/>
      <c r="BR17" s="536"/>
      <c r="BS17" s="536"/>
      <c r="BT17" s="536"/>
      <c r="BU17" s="536"/>
      <c r="BV17" s="536"/>
      <c r="BW17" s="536"/>
      <c r="BX17" s="536"/>
      <c r="BY17" s="536"/>
    </row>
    <row r="18" spans="1:77" ht="15" customHeight="1">
      <c r="A18" s="548" t="s">
        <v>744</v>
      </c>
      <c r="B18" s="549">
        <v>1034</v>
      </c>
      <c r="C18" s="549">
        <v>872</v>
      </c>
      <c r="D18" s="549">
        <v>776</v>
      </c>
      <c r="E18" s="549">
        <v>95</v>
      </c>
      <c r="F18" s="549">
        <v>93</v>
      </c>
      <c r="G18" s="549" t="s">
        <v>740</v>
      </c>
      <c r="H18" s="549">
        <v>2</v>
      </c>
      <c r="I18" s="549">
        <v>162</v>
      </c>
      <c r="J18" s="549">
        <v>107</v>
      </c>
      <c r="K18" s="549" t="s">
        <v>425</v>
      </c>
      <c r="L18" s="549">
        <v>55</v>
      </c>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6"/>
      <c r="AQ18" s="536"/>
      <c r="AR18" s="536"/>
      <c r="AS18" s="536"/>
      <c r="AT18" s="536"/>
      <c r="AU18" s="536"/>
      <c r="AV18" s="536"/>
      <c r="AW18" s="536"/>
      <c r="AX18" s="536"/>
      <c r="AY18" s="536"/>
      <c r="AZ18" s="536"/>
      <c r="BA18" s="536"/>
      <c r="BB18" s="536"/>
      <c r="BC18" s="536"/>
      <c r="BD18" s="536"/>
      <c r="BE18" s="536"/>
      <c r="BF18" s="536"/>
      <c r="BG18" s="536"/>
      <c r="BH18" s="536"/>
      <c r="BI18" s="536"/>
      <c r="BJ18" s="536"/>
      <c r="BK18" s="536"/>
      <c r="BL18" s="536"/>
      <c r="BM18" s="536"/>
      <c r="BN18" s="536"/>
      <c r="BO18" s="536"/>
      <c r="BP18" s="536"/>
      <c r="BQ18" s="536"/>
      <c r="BR18" s="536"/>
      <c r="BS18" s="536"/>
      <c r="BT18" s="536"/>
      <c r="BU18" s="536"/>
      <c r="BV18" s="536"/>
      <c r="BW18" s="536"/>
      <c r="BX18" s="536"/>
      <c r="BY18" s="536"/>
    </row>
    <row r="19" spans="1:77" ht="15" customHeight="1">
      <c r="A19" s="548" t="s">
        <v>745</v>
      </c>
      <c r="B19" s="549">
        <v>745</v>
      </c>
      <c r="C19" s="549">
        <v>571</v>
      </c>
      <c r="D19" s="549">
        <v>506</v>
      </c>
      <c r="E19" s="549">
        <v>65</v>
      </c>
      <c r="F19" s="549">
        <v>64</v>
      </c>
      <c r="G19" s="549" t="s">
        <v>425</v>
      </c>
      <c r="H19" s="549">
        <v>1</v>
      </c>
      <c r="I19" s="549">
        <v>175</v>
      </c>
      <c r="J19" s="549">
        <v>130</v>
      </c>
      <c r="K19" s="549" t="s">
        <v>425</v>
      </c>
      <c r="L19" s="549">
        <v>44</v>
      </c>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6"/>
      <c r="AV19" s="536"/>
      <c r="AW19" s="536"/>
      <c r="AX19" s="536"/>
      <c r="AY19" s="536"/>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6"/>
      <c r="BW19" s="536"/>
      <c r="BX19" s="536"/>
      <c r="BY19" s="536"/>
    </row>
    <row r="20" spans="1:77" ht="15" customHeight="1">
      <c r="A20" s="548" t="s">
        <v>746</v>
      </c>
      <c r="B20" s="549">
        <v>751</v>
      </c>
      <c r="C20" s="549">
        <v>424</v>
      </c>
      <c r="D20" s="549">
        <v>329</v>
      </c>
      <c r="E20" s="549">
        <v>95</v>
      </c>
      <c r="F20" s="549">
        <v>90</v>
      </c>
      <c r="G20" s="549" t="s">
        <v>425</v>
      </c>
      <c r="H20" s="549">
        <v>5</v>
      </c>
      <c r="I20" s="549">
        <v>327</v>
      </c>
      <c r="J20" s="549">
        <v>203</v>
      </c>
      <c r="K20" s="549" t="s">
        <v>425</v>
      </c>
      <c r="L20" s="549">
        <v>124</v>
      </c>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536"/>
      <c r="BO20" s="536"/>
      <c r="BP20" s="536"/>
      <c r="BQ20" s="536"/>
      <c r="BR20" s="536"/>
      <c r="BS20" s="536"/>
      <c r="BT20" s="536"/>
      <c r="BU20" s="536"/>
      <c r="BV20" s="536"/>
      <c r="BW20" s="536"/>
      <c r="BX20" s="536"/>
      <c r="BY20" s="536"/>
    </row>
    <row r="21" spans="1:77" ht="15" customHeight="1">
      <c r="A21" s="548" t="s">
        <v>747</v>
      </c>
      <c r="B21" s="549">
        <v>815</v>
      </c>
      <c r="C21" s="549">
        <v>334</v>
      </c>
      <c r="D21" s="549">
        <v>238</v>
      </c>
      <c r="E21" s="549">
        <v>97</v>
      </c>
      <c r="F21" s="549">
        <v>93</v>
      </c>
      <c r="G21" s="549" t="s">
        <v>425</v>
      </c>
      <c r="H21" s="549">
        <v>4</v>
      </c>
      <c r="I21" s="549">
        <v>481</v>
      </c>
      <c r="J21" s="549">
        <v>280</v>
      </c>
      <c r="K21" s="549" t="s">
        <v>425</v>
      </c>
      <c r="L21" s="549">
        <v>201</v>
      </c>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6"/>
      <c r="AY21" s="536"/>
      <c r="AZ21" s="536"/>
      <c r="BA21" s="536"/>
      <c r="BB21" s="536"/>
      <c r="BC21" s="536"/>
      <c r="BD21" s="536"/>
      <c r="BE21" s="536"/>
      <c r="BF21" s="536"/>
      <c r="BG21" s="536"/>
      <c r="BH21" s="536"/>
      <c r="BI21" s="536"/>
      <c r="BJ21" s="536"/>
      <c r="BK21" s="536"/>
      <c r="BL21" s="536"/>
      <c r="BM21" s="536"/>
      <c r="BN21" s="536"/>
      <c r="BO21" s="536"/>
      <c r="BP21" s="536"/>
      <c r="BQ21" s="536"/>
      <c r="BR21" s="536"/>
      <c r="BS21" s="536"/>
      <c r="BT21" s="536"/>
      <c r="BU21" s="536"/>
      <c r="BV21" s="536"/>
      <c r="BW21" s="536"/>
      <c r="BX21" s="536"/>
      <c r="BY21" s="536"/>
    </row>
    <row r="22" spans="1:77" ht="15" customHeight="1">
      <c r="A22" s="548" t="s">
        <v>748</v>
      </c>
      <c r="B22" s="549">
        <v>802</v>
      </c>
      <c r="C22" s="549">
        <v>227</v>
      </c>
      <c r="D22" s="549">
        <v>162</v>
      </c>
      <c r="E22" s="549">
        <v>65</v>
      </c>
      <c r="F22" s="549">
        <v>59</v>
      </c>
      <c r="G22" s="549" t="s">
        <v>425</v>
      </c>
      <c r="H22" s="549">
        <v>6</v>
      </c>
      <c r="I22" s="549">
        <v>575</v>
      </c>
      <c r="J22" s="549">
        <v>265</v>
      </c>
      <c r="K22" s="549" t="s">
        <v>425</v>
      </c>
      <c r="L22" s="549">
        <v>310</v>
      </c>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536"/>
      <c r="AU22" s="536"/>
      <c r="AV22" s="536"/>
      <c r="AW22" s="536"/>
      <c r="AX22" s="536"/>
      <c r="AY22" s="536"/>
      <c r="AZ22" s="536"/>
      <c r="BA22" s="536"/>
      <c r="BB22" s="536"/>
      <c r="BC22" s="536"/>
      <c r="BD22" s="536"/>
      <c r="BE22" s="536"/>
      <c r="BF22" s="536"/>
      <c r="BG22" s="536"/>
      <c r="BH22" s="536"/>
      <c r="BI22" s="536"/>
      <c r="BJ22" s="536"/>
      <c r="BK22" s="536"/>
      <c r="BL22" s="536"/>
      <c r="BM22" s="536"/>
      <c r="BN22" s="536"/>
      <c r="BO22" s="536"/>
      <c r="BP22" s="536"/>
      <c r="BQ22" s="536"/>
      <c r="BR22" s="536"/>
      <c r="BS22" s="536"/>
      <c r="BT22" s="536"/>
      <c r="BU22" s="536"/>
      <c r="BV22" s="536"/>
      <c r="BW22" s="536"/>
      <c r="BX22" s="536"/>
      <c r="BY22" s="536"/>
    </row>
    <row r="23" spans="1:77" ht="15" customHeight="1">
      <c r="A23" s="550" t="s">
        <v>749</v>
      </c>
      <c r="B23" s="549">
        <v>1357</v>
      </c>
      <c r="C23" s="549">
        <v>117</v>
      </c>
      <c r="D23" s="549">
        <v>81</v>
      </c>
      <c r="E23" s="549">
        <v>35</v>
      </c>
      <c r="F23" s="549">
        <v>32</v>
      </c>
      <c r="G23" s="549" t="s">
        <v>425</v>
      </c>
      <c r="H23" s="549">
        <v>3</v>
      </c>
      <c r="I23" s="549">
        <v>1240</v>
      </c>
      <c r="J23" s="549">
        <v>316</v>
      </c>
      <c r="K23" s="549" t="s">
        <v>425</v>
      </c>
      <c r="L23" s="549">
        <v>923</v>
      </c>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36"/>
      <c r="AO23" s="536"/>
      <c r="AP23" s="536"/>
      <c r="AQ23" s="536"/>
      <c r="AR23" s="536"/>
      <c r="AS23" s="536"/>
      <c r="AT23" s="536"/>
      <c r="AU23" s="536"/>
      <c r="AV23" s="536"/>
      <c r="AW23" s="536"/>
      <c r="AX23" s="536"/>
      <c r="AY23" s="536"/>
      <c r="AZ23" s="536"/>
      <c r="BA23" s="536"/>
      <c r="BB23" s="536"/>
      <c r="BC23" s="536"/>
      <c r="BD23" s="536"/>
      <c r="BE23" s="536"/>
      <c r="BF23" s="536"/>
      <c r="BG23" s="536"/>
      <c r="BH23" s="536"/>
      <c r="BI23" s="536"/>
      <c r="BJ23" s="536"/>
      <c r="BK23" s="536"/>
      <c r="BL23" s="536"/>
      <c r="BM23" s="536"/>
      <c r="BN23" s="536"/>
      <c r="BO23" s="536"/>
      <c r="BP23" s="536"/>
      <c r="BQ23" s="536"/>
      <c r="BR23" s="536"/>
      <c r="BS23" s="536"/>
      <c r="BT23" s="536"/>
      <c r="BU23" s="536"/>
      <c r="BV23" s="536"/>
      <c r="BW23" s="536"/>
      <c r="BX23" s="536"/>
      <c r="BY23" s="536"/>
    </row>
    <row r="24" spans="1:77" ht="22.5" customHeight="1">
      <c r="A24" s="551" t="s">
        <v>750</v>
      </c>
      <c r="B24" s="549">
        <v>5042</v>
      </c>
      <c r="C24" s="549">
        <v>3575</v>
      </c>
      <c r="D24" s="549">
        <v>3496</v>
      </c>
      <c r="E24" s="549">
        <v>79</v>
      </c>
      <c r="F24" s="549">
        <v>44</v>
      </c>
      <c r="G24" s="549">
        <v>18</v>
      </c>
      <c r="H24" s="549">
        <v>17</v>
      </c>
      <c r="I24" s="549">
        <v>1467</v>
      </c>
      <c r="J24" s="549">
        <v>87</v>
      </c>
      <c r="K24" s="549">
        <v>363</v>
      </c>
      <c r="L24" s="549">
        <v>1017</v>
      </c>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36"/>
      <c r="AY24" s="536"/>
      <c r="AZ24" s="536"/>
      <c r="BA24" s="536"/>
      <c r="BB24" s="536"/>
      <c r="BC24" s="536"/>
      <c r="BD24" s="536"/>
      <c r="BE24" s="536"/>
      <c r="BF24" s="536"/>
      <c r="BG24" s="536"/>
      <c r="BH24" s="536"/>
      <c r="BI24" s="536"/>
      <c r="BJ24" s="536"/>
      <c r="BK24" s="536"/>
      <c r="BL24" s="536"/>
      <c r="BM24" s="536"/>
      <c r="BN24" s="536"/>
      <c r="BO24" s="536"/>
      <c r="BP24" s="536"/>
      <c r="BQ24" s="536"/>
      <c r="BR24" s="536"/>
      <c r="BS24" s="536"/>
      <c r="BT24" s="536"/>
      <c r="BU24" s="536"/>
      <c r="BV24" s="536"/>
      <c r="BW24" s="536"/>
      <c r="BX24" s="536"/>
      <c r="BY24" s="536"/>
    </row>
    <row r="25" spans="1:77" ht="15" customHeight="1">
      <c r="A25" s="548" t="s">
        <v>736</v>
      </c>
      <c r="B25" s="549">
        <v>362</v>
      </c>
      <c r="C25" s="549">
        <v>49</v>
      </c>
      <c r="D25" s="549">
        <v>46</v>
      </c>
      <c r="E25" s="549">
        <v>3</v>
      </c>
      <c r="F25" s="549" t="s">
        <v>425</v>
      </c>
      <c r="G25" s="549">
        <v>3</v>
      </c>
      <c r="H25" s="549" t="s">
        <v>425</v>
      </c>
      <c r="I25" s="549">
        <v>313</v>
      </c>
      <c r="J25" s="549" t="s">
        <v>425</v>
      </c>
      <c r="K25" s="549">
        <v>304</v>
      </c>
      <c r="L25" s="549">
        <v>9</v>
      </c>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6"/>
      <c r="AY25" s="536"/>
      <c r="AZ25" s="536"/>
      <c r="BA25" s="536"/>
      <c r="BB25" s="536"/>
      <c r="BC25" s="536"/>
      <c r="BD25" s="536"/>
      <c r="BE25" s="536"/>
      <c r="BF25" s="536"/>
      <c r="BG25" s="536"/>
      <c r="BH25" s="536"/>
      <c r="BI25" s="536"/>
      <c r="BJ25" s="536"/>
      <c r="BK25" s="536"/>
      <c r="BL25" s="536"/>
      <c r="BM25" s="536"/>
      <c r="BN25" s="536"/>
      <c r="BO25" s="536"/>
      <c r="BP25" s="536"/>
      <c r="BQ25" s="536"/>
      <c r="BR25" s="536"/>
      <c r="BS25" s="536"/>
      <c r="BT25" s="536"/>
      <c r="BU25" s="536"/>
      <c r="BV25" s="536"/>
      <c r="BW25" s="536"/>
      <c r="BX25" s="536"/>
      <c r="BY25" s="536"/>
    </row>
    <row r="26" spans="1:77" ht="15" customHeight="1">
      <c r="A26" s="548" t="s">
        <v>737</v>
      </c>
      <c r="B26" s="549">
        <v>315</v>
      </c>
      <c r="C26" s="549">
        <v>232</v>
      </c>
      <c r="D26" s="549">
        <v>217</v>
      </c>
      <c r="E26" s="549">
        <v>15</v>
      </c>
      <c r="F26" s="549" t="s">
        <v>425</v>
      </c>
      <c r="G26" s="549">
        <v>14</v>
      </c>
      <c r="H26" s="549">
        <v>1</v>
      </c>
      <c r="I26" s="549">
        <v>83</v>
      </c>
      <c r="J26" s="549">
        <v>3</v>
      </c>
      <c r="K26" s="549">
        <v>55</v>
      </c>
      <c r="L26" s="549">
        <v>26</v>
      </c>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6"/>
      <c r="AY26" s="536"/>
      <c r="AZ26" s="536"/>
      <c r="BA26" s="536"/>
      <c r="BB26" s="536"/>
      <c r="BC26" s="536"/>
      <c r="BD26" s="536"/>
      <c r="BE26" s="536"/>
      <c r="BF26" s="536"/>
      <c r="BG26" s="536"/>
      <c r="BH26" s="536"/>
      <c r="BI26" s="536"/>
      <c r="BJ26" s="536"/>
      <c r="BK26" s="536"/>
      <c r="BL26" s="536"/>
      <c r="BM26" s="536"/>
      <c r="BN26" s="536"/>
      <c r="BO26" s="536"/>
      <c r="BP26" s="536"/>
      <c r="BQ26" s="536"/>
      <c r="BR26" s="536"/>
      <c r="BS26" s="536"/>
      <c r="BT26" s="536"/>
      <c r="BU26" s="536"/>
      <c r="BV26" s="536"/>
      <c r="BW26" s="536"/>
      <c r="BX26" s="536"/>
      <c r="BY26" s="536"/>
    </row>
    <row r="27" spans="1:77" ht="15" customHeight="1">
      <c r="A27" s="548" t="s">
        <v>738</v>
      </c>
      <c r="B27" s="549">
        <v>367</v>
      </c>
      <c r="C27" s="549">
        <v>337</v>
      </c>
      <c r="D27" s="549">
        <v>334</v>
      </c>
      <c r="E27" s="549">
        <v>3</v>
      </c>
      <c r="F27" s="549">
        <v>1</v>
      </c>
      <c r="G27" s="549">
        <v>1</v>
      </c>
      <c r="H27" s="549">
        <v>1</v>
      </c>
      <c r="I27" s="549">
        <v>31</v>
      </c>
      <c r="J27" s="549">
        <v>3</v>
      </c>
      <c r="K27" s="549">
        <v>3</v>
      </c>
      <c r="L27" s="549">
        <v>24</v>
      </c>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6"/>
      <c r="AY27" s="536"/>
      <c r="AZ27" s="536"/>
      <c r="BA27" s="536"/>
      <c r="BB27" s="536"/>
      <c r="BC27" s="536"/>
      <c r="BD27" s="536"/>
      <c r="BE27" s="536"/>
      <c r="BF27" s="536"/>
      <c r="BG27" s="536"/>
      <c r="BH27" s="536"/>
      <c r="BI27" s="536"/>
      <c r="BJ27" s="536"/>
      <c r="BK27" s="536"/>
      <c r="BL27" s="536"/>
      <c r="BM27" s="536"/>
      <c r="BN27" s="536"/>
      <c r="BO27" s="536"/>
      <c r="BP27" s="536"/>
      <c r="BQ27" s="536"/>
      <c r="BR27" s="536"/>
      <c r="BS27" s="536"/>
      <c r="BT27" s="536"/>
      <c r="BU27" s="536"/>
      <c r="BV27" s="536"/>
      <c r="BW27" s="536"/>
      <c r="BX27" s="536"/>
      <c r="BY27" s="536"/>
    </row>
    <row r="28" spans="1:77" ht="15" customHeight="1">
      <c r="A28" s="548" t="s">
        <v>739</v>
      </c>
      <c r="B28" s="549">
        <v>352</v>
      </c>
      <c r="C28" s="549">
        <v>329</v>
      </c>
      <c r="D28" s="549">
        <v>329</v>
      </c>
      <c r="E28" s="549">
        <v>0</v>
      </c>
      <c r="F28" s="549">
        <v>0</v>
      </c>
      <c r="G28" s="549" t="s">
        <v>425</v>
      </c>
      <c r="H28" s="549" t="s">
        <v>425</v>
      </c>
      <c r="I28" s="549">
        <v>22</v>
      </c>
      <c r="J28" s="549">
        <v>1</v>
      </c>
      <c r="K28" s="549">
        <v>1</v>
      </c>
      <c r="L28" s="549">
        <v>20</v>
      </c>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6"/>
      <c r="AY28" s="536"/>
      <c r="AZ28" s="536"/>
      <c r="BA28" s="536"/>
      <c r="BB28" s="536"/>
      <c r="BC28" s="536"/>
      <c r="BD28" s="536"/>
      <c r="BE28" s="536"/>
      <c r="BF28" s="536"/>
      <c r="BG28" s="536"/>
      <c r="BH28" s="536"/>
      <c r="BI28" s="536"/>
      <c r="BJ28" s="536"/>
      <c r="BK28" s="536"/>
      <c r="BL28" s="536"/>
      <c r="BM28" s="536"/>
      <c r="BN28" s="536"/>
      <c r="BO28" s="536"/>
      <c r="BP28" s="536"/>
      <c r="BQ28" s="536"/>
      <c r="BR28" s="536"/>
      <c r="BS28" s="536"/>
      <c r="BT28" s="536"/>
      <c r="BU28" s="536"/>
      <c r="BV28" s="536"/>
      <c r="BW28" s="536"/>
      <c r="BX28" s="536"/>
      <c r="BY28" s="536"/>
    </row>
    <row r="29" spans="1:77" ht="15" customHeight="1">
      <c r="A29" s="548" t="s">
        <v>741</v>
      </c>
      <c r="B29" s="549">
        <v>341</v>
      </c>
      <c r="C29" s="549">
        <v>321</v>
      </c>
      <c r="D29" s="549">
        <v>321</v>
      </c>
      <c r="E29" s="549" t="s">
        <v>425</v>
      </c>
      <c r="F29" s="549" t="s">
        <v>425</v>
      </c>
      <c r="G29" s="549" t="s">
        <v>425</v>
      </c>
      <c r="H29" s="549" t="s">
        <v>425</v>
      </c>
      <c r="I29" s="549">
        <v>20</v>
      </c>
      <c r="J29" s="549">
        <v>1</v>
      </c>
      <c r="K29" s="549" t="s">
        <v>425</v>
      </c>
      <c r="L29" s="549">
        <v>19</v>
      </c>
      <c r="M29" s="536"/>
      <c r="N29" s="536"/>
      <c r="O29" s="536"/>
      <c r="P29" s="536"/>
      <c r="Q29" s="536"/>
      <c r="R29" s="536"/>
      <c r="S29" s="536"/>
      <c r="T29" s="536"/>
      <c r="U29" s="536"/>
      <c r="V29" s="536"/>
      <c r="W29" s="536"/>
      <c r="X29" s="536"/>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6"/>
      <c r="AY29" s="536"/>
      <c r="AZ29" s="536"/>
      <c r="BA29" s="536"/>
      <c r="BB29" s="536"/>
      <c r="BC29" s="536"/>
      <c r="BD29" s="536"/>
      <c r="BE29" s="536"/>
      <c r="BF29" s="536"/>
      <c r="BG29" s="536"/>
      <c r="BH29" s="536"/>
      <c r="BI29" s="536"/>
      <c r="BJ29" s="536"/>
      <c r="BK29" s="536"/>
      <c r="BL29" s="536"/>
      <c r="BM29" s="536"/>
      <c r="BN29" s="536"/>
      <c r="BO29" s="536"/>
      <c r="BP29" s="536"/>
      <c r="BQ29" s="536"/>
      <c r="BR29" s="536"/>
      <c r="BS29" s="536"/>
      <c r="BT29" s="536"/>
      <c r="BU29" s="536"/>
      <c r="BV29" s="536"/>
      <c r="BW29" s="536"/>
      <c r="BX29" s="536"/>
      <c r="BY29" s="536"/>
    </row>
    <row r="30" spans="1:77" ht="15" customHeight="1">
      <c r="A30" s="548" t="s">
        <v>742</v>
      </c>
      <c r="B30" s="549">
        <v>388</v>
      </c>
      <c r="C30" s="549">
        <v>375</v>
      </c>
      <c r="D30" s="549">
        <v>375</v>
      </c>
      <c r="E30" s="549" t="s">
        <v>425</v>
      </c>
      <c r="F30" s="549" t="s">
        <v>425</v>
      </c>
      <c r="G30" s="549" t="s">
        <v>425</v>
      </c>
      <c r="H30" s="549" t="s">
        <v>425</v>
      </c>
      <c r="I30" s="549">
        <v>13</v>
      </c>
      <c r="J30" s="549">
        <v>1</v>
      </c>
      <c r="K30" s="549" t="s">
        <v>425</v>
      </c>
      <c r="L30" s="549">
        <v>12</v>
      </c>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6"/>
      <c r="AY30" s="536"/>
      <c r="AZ30" s="536"/>
      <c r="BA30" s="536"/>
      <c r="BB30" s="536"/>
      <c r="BC30" s="536"/>
      <c r="BD30" s="536"/>
      <c r="BE30" s="536"/>
      <c r="BF30" s="536"/>
      <c r="BG30" s="536"/>
      <c r="BH30" s="536"/>
      <c r="BI30" s="536"/>
      <c r="BJ30" s="536"/>
      <c r="BK30" s="536"/>
      <c r="BL30" s="536"/>
      <c r="BM30" s="536"/>
      <c r="BN30" s="536"/>
      <c r="BO30" s="536"/>
      <c r="BP30" s="536"/>
      <c r="BQ30" s="536"/>
      <c r="BR30" s="536"/>
      <c r="BS30" s="536"/>
      <c r="BT30" s="536"/>
      <c r="BU30" s="536"/>
      <c r="BV30" s="536"/>
      <c r="BW30" s="536"/>
      <c r="BX30" s="536"/>
      <c r="BY30" s="536"/>
    </row>
    <row r="31" spans="1:77" ht="15" customHeight="1">
      <c r="A31" s="548" t="s">
        <v>743</v>
      </c>
      <c r="B31" s="549">
        <v>438</v>
      </c>
      <c r="C31" s="549">
        <v>416</v>
      </c>
      <c r="D31" s="549">
        <v>416</v>
      </c>
      <c r="E31" s="549">
        <v>0</v>
      </c>
      <c r="F31" s="549">
        <v>0</v>
      </c>
      <c r="G31" s="549" t="s">
        <v>425</v>
      </c>
      <c r="H31" s="549" t="s">
        <v>425</v>
      </c>
      <c r="I31" s="549">
        <v>22</v>
      </c>
      <c r="J31" s="549">
        <v>1</v>
      </c>
      <c r="K31" s="549" t="s">
        <v>425</v>
      </c>
      <c r="L31" s="549">
        <v>21</v>
      </c>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6"/>
      <c r="AY31" s="536"/>
      <c r="AZ31" s="536"/>
      <c r="BA31" s="536"/>
      <c r="BB31" s="536"/>
      <c r="BC31" s="536"/>
      <c r="BD31" s="536"/>
      <c r="BE31" s="536"/>
      <c r="BF31" s="536"/>
      <c r="BG31" s="536"/>
      <c r="BH31" s="536"/>
      <c r="BI31" s="536"/>
      <c r="BJ31" s="536"/>
      <c r="BK31" s="536"/>
      <c r="BL31" s="536"/>
      <c r="BM31" s="536"/>
      <c r="BN31" s="536"/>
      <c r="BO31" s="536"/>
      <c r="BP31" s="536"/>
      <c r="BQ31" s="536"/>
      <c r="BR31" s="536"/>
      <c r="BS31" s="536"/>
      <c r="BT31" s="536"/>
      <c r="BU31" s="536"/>
      <c r="BV31" s="536"/>
      <c r="BW31" s="536"/>
      <c r="BX31" s="536"/>
      <c r="BY31" s="536"/>
    </row>
    <row r="32" spans="1:77" ht="15" customHeight="1">
      <c r="A32" s="548" t="s">
        <v>744</v>
      </c>
      <c r="B32" s="549">
        <v>534</v>
      </c>
      <c r="C32" s="549">
        <v>492</v>
      </c>
      <c r="D32" s="549">
        <v>491</v>
      </c>
      <c r="E32" s="549">
        <v>1</v>
      </c>
      <c r="F32" s="549">
        <v>1</v>
      </c>
      <c r="G32" s="549" t="s">
        <v>425</v>
      </c>
      <c r="H32" s="549" t="s">
        <v>425</v>
      </c>
      <c r="I32" s="549">
        <v>42</v>
      </c>
      <c r="J32" s="549">
        <v>2</v>
      </c>
      <c r="K32" s="549" t="s">
        <v>425</v>
      </c>
      <c r="L32" s="549">
        <v>40</v>
      </c>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6"/>
      <c r="AZ32" s="536"/>
      <c r="BA32" s="536"/>
      <c r="BB32" s="536"/>
      <c r="BC32" s="536"/>
      <c r="BD32" s="536"/>
      <c r="BE32" s="536"/>
      <c r="BF32" s="536"/>
      <c r="BG32" s="536"/>
      <c r="BH32" s="536"/>
      <c r="BI32" s="536"/>
      <c r="BJ32" s="536"/>
      <c r="BK32" s="536"/>
      <c r="BL32" s="536"/>
      <c r="BM32" s="536"/>
      <c r="BN32" s="536"/>
      <c r="BO32" s="536"/>
      <c r="BP32" s="536"/>
      <c r="BQ32" s="536"/>
      <c r="BR32" s="536"/>
      <c r="BS32" s="536"/>
      <c r="BT32" s="536"/>
      <c r="BU32" s="536"/>
      <c r="BV32" s="536"/>
      <c r="BW32" s="536"/>
      <c r="BX32" s="536"/>
      <c r="BY32" s="536"/>
    </row>
    <row r="33" spans="1:77" ht="15" customHeight="1">
      <c r="A33" s="548" t="s">
        <v>745</v>
      </c>
      <c r="B33" s="549">
        <v>376</v>
      </c>
      <c r="C33" s="549">
        <v>345</v>
      </c>
      <c r="D33" s="549">
        <v>344</v>
      </c>
      <c r="E33" s="549">
        <v>1</v>
      </c>
      <c r="F33" s="549">
        <v>1</v>
      </c>
      <c r="G33" s="549" t="s">
        <v>425</v>
      </c>
      <c r="H33" s="549" t="s">
        <v>425</v>
      </c>
      <c r="I33" s="549">
        <v>31</v>
      </c>
      <c r="J33" s="549">
        <v>3</v>
      </c>
      <c r="K33" s="549" t="s">
        <v>425</v>
      </c>
      <c r="L33" s="549">
        <v>28</v>
      </c>
      <c r="M33" s="536"/>
      <c r="N33" s="536"/>
      <c r="O33" s="536"/>
      <c r="P33" s="536"/>
      <c r="Q33" s="536"/>
      <c r="R33" s="536"/>
      <c r="S33" s="536"/>
      <c r="T33" s="536"/>
      <c r="U33" s="536"/>
      <c r="V33" s="536"/>
      <c r="W33" s="536"/>
      <c r="X33" s="536"/>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6"/>
      <c r="AY33" s="536"/>
      <c r="AZ33" s="536"/>
      <c r="BA33" s="536"/>
      <c r="BB33" s="536"/>
      <c r="BC33" s="536"/>
      <c r="BD33" s="536"/>
      <c r="BE33" s="536"/>
      <c r="BF33" s="536"/>
      <c r="BG33" s="536"/>
      <c r="BH33" s="536"/>
      <c r="BI33" s="536"/>
      <c r="BJ33" s="536"/>
      <c r="BK33" s="536"/>
      <c r="BL33" s="536"/>
      <c r="BM33" s="536"/>
      <c r="BN33" s="536"/>
      <c r="BO33" s="536"/>
      <c r="BP33" s="536"/>
      <c r="BQ33" s="536"/>
      <c r="BR33" s="536"/>
      <c r="BS33" s="536"/>
      <c r="BT33" s="536"/>
      <c r="BU33" s="536"/>
      <c r="BV33" s="536"/>
      <c r="BW33" s="536"/>
      <c r="BX33" s="536"/>
      <c r="BY33" s="536"/>
    </row>
    <row r="34" spans="1:77" ht="15" customHeight="1">
      <c r="A34" s="548" t="s">
        <v>746</v>
      </c>
      <c r="B34" s="549">
        <v>356</v>
      </c>
      <c r="C34" s="549">
        <v>244</v>
      </c>
      <c r="D34" s="549">
        <v>234</v>
      </c>
      <c r="E34" s="549">
        <v>10</v>
      </c>
      <c r="F34" s="549">
        <v>7</v>
      </c>
      <c r="G34" s="549" t="s">
        <v>425</v>
      </c>
      <c r="H34" s="549">
        <v>3</v>
      </c>
      <c r="I34" s="549">
        <v>113</v>
      </c>
      <c r="J34" s="549">
        <v>15</v>
      </c>
      <c r="K34" s="549" t="s">
        <v>425</v>
      </c>
      <c r="L34" s="549">
        <v>98</v>
      </c>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6"/>
      <c r="BQ34" s="536"/>
      <c r="BR34" s="536"/>
      <c r="BS34" s="536"/>
      <c r="BT34" s="536"/>
      <c r="BU34" s="536"/>
      <c r="BV34" s="536"/>
      <c r="BW34" s="536"/>
      <c r="BX34" s="536"/>
      <c r="BY34" s="536"/>
    </row>
    <row r="35" spans="1:77" ht="15" customHeight="1">
      <c r="A35" s="548" t="s">
        <v>747</v>
      </c>
      <c r="B35" s="549">
        <v>372</v>
      </c>
      <c r="C35" s="549">
        <v>211</v>
      </c>
      <c r="D35" s="549">
        <v>194</v>
      </c>
      <c r="E35" s="549">
        <v>18</v>
      </c>
      <c r="F35" s="549">
        <v>14</v>
      </c>
      <c r="G35" s="549" t="s">
        <v>425</v>
      </c>
      <c r="H35" s="549">
        <v>4</v>
      </c>
      <c r="I35" s="549">
        <v>161</v>
      </c>
      <c r="J35" s="549">
        <v>17</v>
      </c>
      <c r="K35" s="549" t="s">
        <v>425</v>
      </c>
      <c r="L35" s="549">
        <v>144</v>
      </c>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536"/>
      <c r="AY35" s="536"/>
      <c r="AZ35" s="536"/>
      <c r="BA35" s="536"/>
      <c r="BB35" s="536"/>
      <c r="BC35" s="536"/>
      <c r="BD35" s="536"/>
      <c r="BE35" s="536"/>
      <c r="BF35" s="536"/>
      <c r="BG35" s="536"/>
      <c r="BH35" s="536"/>
      <c r="BI35" s="536"/>
      <c r="BJ35" s="536"/>
      <c r="BK35" s="536"/>
      <c r="BL35" s="536"/>
      <c r="BM35" s="536"/>
      <c r="BN35" s="536"/>
      <c r="BO35" s="536"/>
      <c r="BP35" s="536"/>
      <c r="BQ35" s="536"/>
      <c r="BR35" s="536"/>
      <c r="BS35" s="536"/>
      <c r="BT35" s="536"/>
      <c r="BU35" s="536"/>
      <c r="BV35" s="536"/>
      <c r="BW35" s="536"/>
      <c r="BX35" s="536"/>
      <c r="BY35" s="536"/>
    </row>
    <row r="36" spans="1:77" ht="15" customHeight="1">
      <c r="A36" s="548" t="s">
        <v>748</v>
      </c>
      <c r="B36" s="549">
        <v>352</v>
      </c>
      <c r="C36" s="549">
        <v>144</v>
      </c>
      <c r="D36" s="549">
        <v>129</v>
      </c>
      <c r="E36" s="549">
        <v>16</v>
      </c>
      <c r="F36" s="549">
        <v>11</v>
      </c>
      <c r="G36" s="549" t="s">
        <v>425</v>
      </c>
      <c r="H36" s="549">
        <v>4</v>
      </c>
      <c r="I36" s="549">
        <v>208</v>
      </c>
      <c r="J36" s="549">
        <v>15</v>
      </c>
      <c r="K36" s="549" t="s">
        <v>425</v>
      </c>
      <c r="L36" s="549">
        <v>192</v>
      </c>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36"/>
      <c r="BA36" s="536"/>
      <c r="BB36" s="536"/>
      <c r="BC36" s="536"/>
      <c r="BD36" s="536"/>
      <c r="BE36" s="536"/>
      <c r="BF36" s="536"/>
      <c r="BG36" s="536"/>
      <c r="BH36" s="536"/>
      <c r="BI36" s="536"/>
      <c r="BJ36" s="536"/>
      <c r="BK36" s="536"/>
      <c r="BL36" s="536"/>
      <c r="BM36" s="536"/>
      <c r="BN36" s="536"/>
      <c r="BO36" s="536"/>
      <c r="BP36" s="536"/>
      <c r="BQ36" s="536"/>
      <c r="BR36" s="536"/>
      <c r="BS36" s="536"/>
      <c r="BT36" s="536"/>
      <c r="BU36" s="536"/>
      <c r="BV36" s="536"/>
      <c r="BW36" s="536"/>
      <c r="BX36" s="536"/>
      <c r="BY36" s="536"/>
    </row>
    <row r="37" spans="1:77" ht="15" customHeight="1">
      <c r="A37" s="548" t="s">
        <v>749</v>
      </c>
      <c r="B37" s="549">
        <v>487</v>
      </c>
      <c r="C37" s="549">
        <v>80</v>
      </c>
      <c r="D37" s="549">
        <v>67</v>
      </c>
      <c r="E37" s="549">
        <v>13</v>
      </c>
      <c r="F37" s="549">
        <v>9</v>
      </c>
      <c r="G37" s="549" t="s">
        <v>425</v>
      </c>
      <c r="H37" s="549">
        <v>3</v>
      </c>
      <c r="I37" s="549">
        <v>408</v>
      </c>
      <c r="J37" s="549">
        <v>24</v>
      </c>
      <c r="K37" s="549" t="s">
        <v>425</v>
      </c>
      <c r="L37" s="549">
        <v>383</v>
      </c>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c r="AU37" s="536"/>
      <c r="AV37" s="536"/>
      <c r="AW37" s="536"/>
      <c r="AX37" s="536"/>
      <c r="AY37" s="536"/>
      <c r="AZ37" s="536"/>
      <c r="BA37" s="536"/>
      <c r="BB37" s="536"/>
      <c r="BC37" s="536"/>
      <c r="BD37" s="536"/>
      <c r="BE37" s="536"/>
      <c r="BF37" s="536"/>
      <c r="BG37" s="536"/>
      <c r="BH37" s="536"/>
      <c r="BI37" s="536"/>
      <c r="BJ37" s="536"/>
      <c r="BK37" s="536"/>
      <c r="BL37" s="536"/>
      <c r="BM37" s="536"/>
      <c r="BN37" s="536"/>
      <c r="BO37" s="536"/>
      <c r="BP37" s="536"/>
      <c r="BQ37" s="536"/>
      <c r="BR37" s="536"/>
      <c r="BS37" s="536"/>
      <c r="BT37" s="536"/>
      <c r="BU37" s="536"/>
      <c r="BV37" s="536"/>
      <c r="BW37" s="536"/>
      <c r="BX37" s="536"/>
      <c r="BY37" s="536"/>
    </row>
    <row r="38" spans="1:77" ht="22.5" customHeight="1">
      <c r="A38" s="551" t="s">
        <v>751</v>
      </c>
      <c r="B38" s="549">
        <v>5526</v>
      </c>
      <c r="C38" s="549">
        <v>2739</v>
      </c>
      <c r="D38" s="549">
        <v>2067</v>
      </c>
      <c r="E38" s="549">
        <v>671</v>
      </c>
      <c r="F38" s="549">
        <v>638</v>
      </c>
      <c r="G38" s="549">
        <v>20</v>
      </c>
      <c r="H38" s="549">
        <v>13</v>
      </c>
      <c r="I38" s="549">
        <v>2787</v>
      </c>
      <c r="J38" s="549">
        <v>1622</v>
      </c>
      <c r="K38" s="549">
        <v>317</v>
      </c>
      <c r="L38" s="549">
        <v>848</v>
      </c>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6"/>
      <c r="AV38" s="536"/>
      <c r="AW38" s="536"/>
      <c r="AX38" s="536"/>
      <c r="AY38" s="536"/>
      <c r="AZ38" s="536"/>
      <c r="BA38" s="536"/>
      <c r="BB38" s="536"/>
      <c r="BC38" s="536"/>
      <c r="BD38" s="536"/>
      <c r="BE38" s="536"/>
      <c r="BF38" s="536"/>
      <c r="BG38" s="536"/>
      <c r="BH38" s="536"/>
      <c r="BI38" s="536"/>
      <c r="BJ38" s="536"/>
      <c r="BK38" s="536"/>
      <c r="BL38" s="536"/>
      <c r="BM38" s="536"/>
      <c r="BN38" s="536"/>
      <c r="BO38" s="536"/>
      <c r="BP38" s="536"/>
      <c r="BQ38" s="536"/>
      <c r="BR38" s="536"/>
      <c r="BS38" s="536"/>
      <c r="BT38" s="536"/>
      <c r="BU38" s="536"/>
      <c r="BV38" s="536"/>
      <c r="BW38" s="536"/>
      <c r="BX38" s="536"/>
      <c r="BY38" s="536"/>
    </row>
    <row r="39" spans="1:77" ht="15" customHeight="1">
      <c r="A39" s="548" t="s">
        <v>736</v>
      </c>
      <c r="B39" s="549">
        <v>346</v>
      </c>
      <c r="C39" s="549">
        <v>50</v>
      </c>
      <c r="D39" s="549">
        <v>37</v>
      </c>
      <c r="E39" s="549">
        <v>12</v>
      </c>
      <c r="F39" s="549">
        <v>1</v>
      </c>
      <c r="G39" s="549">
        <v>11</v>
      </c>
      <c r="H39" s="549">
        <v>0</v>
      </c>
      <c r="I39" s="549">
        <v>296</v>
      </c>
      <c r="J39" s="549">
        <v>10</v>
      </c>
      <c r="K39" s="549">
        <v>279</v>
      </c>
      <c r="L39" s="549">
        <v>7</v>
      </c>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c r="BC39" s="536"/>
      <c r="BD39" s="536"/>
      <c r="BE39" s="536"/>
      <c r="BF39" s="536"/>
      <c r="BG39" s="536"/>
      <c r="BH39" s="536"/>
      <c r="BI39" s="536"/>
      <c r="BJ39" s="536"/>
      <c r="BK39" s="536"/>
      <c r="BL39" s="536"/>
      <c r="BM39" s="536"/>
      <c r="BN39" s="536"/>
      <c r="BO39" s="536"/>
      <c r="BP39" s="536"/>
      <c r="BQ39" s="536"/>
      <c r="BR39" s="536"/>
      <c r="BS39" s="536"/>
      <c r="BT39" s="536"/>
      <c r="BU39" s="536"/>
      <c r="BV39" s="536"/>
      <c r="BW39" s="536"/>
      <c r="BX39" s="536"/>
      <c r="BY39" s="536"/>
    </row>
    <row r="40" spans="1:77" ht="15" customHeight="1">
      <c r="A40" s="548" t="s">
        <v>737</v>
      </c>
      <c r="B40" s="549">
        <v>300</v>
      </c>
      <c r="C40" s="549">
        <v>227</v>
      </c>
      <c r="D40" s="549">
        <v>212</v>
      </c>
      <c r="E40" s="549">
        <v>15</v>
      </c>
      <c r="F40" s="549">
        <v>6</v>
      </c>
      <c r="G40" s="549">
        <v>8</v>
      </c>
      <c r="H40" s="549">
        <v>1</v>
      </c>
      <c r="I40" s="549">
        <v>72</v>
      </c>
      <c r="J40" s="549">
        <v>21</v>
      </c>
      <c r="K40" s="549">
        <v>34</v>
      </c>
      <c r="L40" s="549">
        <v>17</v>
      </c>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36"/>
      <c r="BA40" s="536"/>
      <c r="BB40" s="536"/>
      <c r="BC40" s="536"/>
      <c r="BD40" s="536"/>
      <c r="BE40" s="536"/>
      <c r="BF40" s="536"/>
      <c r="BG40" s="536"/>
      <c r="BH40" s="536"/>
      <c r="BI40" s="536"/>
      <c r="BJ40" s="536"/>
      <c r="BK40" s="536"/>
      <c r="BL40" s="536"/>
      <c r="BM40" s="536"/>
      <c r="BN40" s="536"/>
      <c r="BO40" s="536"/>
      <c r="BP40" s="536"/>
      <c r="BQ40" s="536"/>
      <c r="BR40" s="536"/>
      <c r="BS40" s="536"/>
      <c r="BT40" s="536"/>
      <c r="BU40" s="536"/>
      <c r="BV40" s="536"/>
      <c r="BW40" s="536"/>
      <c r="BX40" s="536"/>
      <c r="BY40" s="536"/>
    </row>
    <row r="41" spans="1:77" ht="15" customHeight="1">
      <c r="A41" s="548" t="s">
        <v>738</v>
      </c>
      <c r="B41" s="549">
        <v>349</v>
      </c>
      <c r="C41" s="549">
        <v>270</v>
      </c>
      <c r="D41" s="549">
        <v>241</v>
      </c>
      <c r="E41" s="549">
        <v>29</v>
      </c>
      <c r="F41" s="549">
        <v>26</v>
      </c>
      <c r="G41" s="549">
        <v>1</v>
      </c>
      <c r="H41" s="549">
        <v>2</v>
      </c>
      <c r="I41" s="549">
        <v>79</v>
      </c>
      <c r="J41" s="549">
        <v>66</v>
      </c>
      <c r="K41" s="549">
        <v>1</v>
      </c>
      <c r="L41" s="549">
        <v>12</v>
      </c>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6"/>
      <c r="BO41" s="536"/>
      <c r="BP41" s="536"/>
      <c r="BQ41" s="536"/>
      <c r="BR41" s="536"/>
      <c r="BS41" s="536"/>
      <c r="BT41" s="536"/>
      <c r="BU41" s="536"/>
      <c r="BV41" s="536"/>
      <c r="BW41" s="536"/>
      <c r="BX41" s="536"/>
      <c r="BY41" s="536"/>
    </row>
    <row r="42" spans="1:77" ht="15" customHeight="1">
      <c r="A42" s="548" t="s">
        <v>739</v>
      </c>
      <c r="B42" s="549">
        <v>346</v>
      </c>
      <c r="C42" s="549">
        <v>249</v>
      </c>
      <c r="D42" s="549">
        <v>209</v>
      </c>
      <c r="E42" s="549">
        <v>39</v>
      </c>
      <c r="F42" s="549">
        <v>39</v>
      </c>
      <c r="G42" s="549" t="s">
        <v>425</v>
      </c>
      <c r="H42" s="549">
        <v>1</v>
      </c>
      <c r="I42" s="549">
        <v>97</v>
      </c>
      <c r="J42" s="549">
        <v>84</v>
      </c>
      <c r="K42" s="549">
        <v>2</v>
      </c>
      <c r="L42" s="549">
        <v>12</v>
      </c>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36"/>
      <c r="AS42" s="536"/>
      <c r="AT42" s="536"/>
      <c r="AU42" s="536"/>
      <c r="AV42" s="536"/>
      <c r="AW42" s="536"/>
      <c r="AX42" s="536"/>
      <c r="AY42" s="536"/>
      <c r="AZ42" s="536"/>
      <c r="BA42" s="536"/>
      <c r="BB42" s="536"/>
      <c r="BC42" s="536"/>
      <c r="BD42" s="536"/>
      <c r="BE42" s="536"/>
      <c r="BF42" s="536"/>
      <c r="BG42" s="536"/>
      <c r="BH42" s="536"/>
      <c r="BI42" s="536"/>
      <c r="BJ42" s="536"/>
      <c r="BK42" s="536"/>
      <c r="BL42" s="536"/>
      <c r="BM42" s="536"/>
      <c r="BN42" s="536"/>
      <c r="BO42" s="536"/>
      <c r="BP42" s="536"/>
      <c r="BQ42" s="536"/>
      <c r="BR42" s="536"/>
      <c r="BS42" s="536"/>
      <c r="BT42" s="536"/>
      <c r="BU42" s="536"/>
      <c r="BV42" s="536"/>
      <c r="BW42" s="536"/>
      <c r="BX42" s="536"/>
      <c r="BY42" s="536"/>
    </row>
    <row r="43" spans="1:77" ht="15" customHeight="1">
      <c r="A43" s="548" t="s">
        <v>741</v>
      </c>
      <c r="B43" s="549">
        <v>344</v>
      </c>
      <c r="C43" s="549">
        <v>251</v>
      </c>
      <c r="D43" s="549">
        <v>203</v>
      </c>
      <c r="E43" s="549">
        <v>48</v>
      </c>
      <c r="F43" s="549">
        <v>47</v>
      </c>
      <c r="G43" s="549">
        <v>0</v>
      </c>
      <c r="H43" s="549">
        <v>1</v>
      </c>
      <c r="I43" s="549">
        <v>93</v>
      </c>
      <c r="J43" s="549">
        <v>81</v>
      </c>
      <c r="K43" s="549" t="s">
        <v>425</v>
      </c>
      <c r="L43" s="549">
        <v>12</v>
      </c>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6"/>
      <c r="AT43" s="536"/>
      <c r="AU43" s="536"/>
      <c r="AV43" s="536"/>
      <c r="AW43" s="536"/>
      <c r="AX43" s="536"/>
      <c r="AY43" s="536"/>
      <c r="AZ43" s="536"/>
      <c r="BA43" s="536"/>
      <c r="BB43" s="536"/>
      <c r="BC43" s="536"/>
      <c r="BD43" s="536"/>
      <c r="BE43" s="536"/>
      <c r="BF43" s="536"/>
      <c r="BG43" s="536"/>
      <c r="BH43" s="536"/>
      <c r="BI43" s="536"/>
      <c r="BJ43" s="536"/>
      <c r="BK43" s="536"/>
      <c r="BL43" s="536"/>
      <c r="BM43" s="536"/>
      <c r="BN43" s="536"/>
      <c r="BO43" s="536"/>
      <c r="BP43" s="536"/>
      <c r="BQ43" s="536"/>
      <c r="BR43" s="536"/>
      <c r="BS43" s="536"/>
      <c r="BT43" s="536"/>
      <c r="BU43" s="536"/>
      <c r="BV43" s="536"/>
      <c r="BW43" s="536"/>
      <c r="BX43" s="536"/>
      <c r="BY43" s="536"/>
    </row>
    <row r="44" spans="1:77" ht="15" customHeight="1">
      <c r="A44" s="548" t="s">
        <v>742</v>
      </c>
      <c r="B44" s="549">
        <v>389</v>
      </c>
      <c r="C44" s="549">
        <v>309</v>
      </c>
      <c r="D44" s="549">
        <v>246</v>
      </c>
      <c r="E44" s="549">
        <v>62</v>
      </c>
      <c r="F44" s="549">
        <v>61</v>
      </c>
      <c r="G44" s="549" t="s">
        <v>425</v>
      </c>
      <c r="H44" s="549">
        <v>1</v>
      </c>
      <c r="I44" s="549">
        <v>80</v>
      </c>
      <c r="J44" s="549">
        <v>71</v>
      </c>
      <c r="K44" s="549" t="s">
        <v>425</v>
      </c>
      <c r="L44" s="549">
        <v>9</v>
      </c>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c r="BA44" s="536"/>
      <c r="BB44" s="536"/>
      <c r="BC44" s="536"/>
      <c r="BD44" s="536"/>
      <c r="BE44" s="536"/>
      <c r="BF44" s="536"/>
      <c r="BG44" s="536"/>
      <c r="BH44" s="536"/>
      <c r="BI44" s="536"/>
      <c r="BJ44" s="536"/>
      <c r="BK44" s="536"/>
      <c r="BL44" s="536"/>
      <c r="BM44" s="536"/>
      <c r="BN44" s="536"/>
      <c r="BO44" s="536"/>
      <c r="BP44" s="536"/>
      <c r="BQ44" s="536"/>
      <c r="BR44" s="536"/>
      <c r="BS44" s="536"/>
      <c r="BT44" s="536"/>
      <c r="BU44" s="536"/>
      <c r="BV44" s="536"/>
      <c r="BW44" s="536"/>
      <c r="BX44" s="536"/>
      <c r="BY44" s="536"/>
    </row>
    <row r="45" spans="1:77" ht="15" customHeight="1">
      <c r="A45" s="548" t="s">
        <v>743</v>
      </c>
      <c r="B45" s="549">
        <v>427</v>
      </c>
      <c r="C45" s="549">
        <v>355</v>
      </c>
      <c r="D45" s="549">
        <v>285</v>
      </c>
      <c r="E45" s="549">
        <v>69</v>
      </c>
      <c r="F45" s="549">
        <v>69</v>
      </c>
      <c r="G45" s="549" t="s">
        <v>425</v>
      </c>
      <c r="H45" s="549" t="s">
        <v>425</v>
      </c>
      <c r="I45" s="549">
        <v>72</v>
      </c>
      <c r="J45" s="549">
        <v>65</v>
      </c>
      <c r="K45" s="549" t="s">
        <v>425</v>
      </c>
      <c r="L45" s="549">
        <v>7</v>
      </c>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6"/>
      <c r="AY45" s="536"/>
      <c r="AZ45" s="536"/>
      <c r="BA45" s="536"/>
      <c r="BB45" s="536"/>
      <c r="BC45" s="536"/>
      <c r="BD45" s="536"/>
      <c r="BE45" s="536"/>
      <c r="BF45" s="536"/>
      <c r="BG45" s="536"/>
      <c r="BH45" s="536"/>
      <c r="BI45" s="536"/>
      <c r="BJ45" s="536"/>
      <c r="BK45" s="536"/>
      <c r="BL45" s="536"/>
      <c r="BM45" s="536"/>
      <c r="BN45" s="536"/>
      <c r="BO45" s="536"/>
      <c r="BP45" s="536"/>
      <c r="BQ45" s="536"/>
      <c r="BR45" s="536"/>
      <c r="BS45" s="536"/>
      <c r="BT45" s="536"/>
      <c r="BU45" s="536"/>
      <c r="BV45" s="536"/>
      <c r="BW45" s="536"/>
      <c r="BX45" s="536"/>
      <c r="BY45" s="536"/>
    </row>
    <row r="46" spans="1:77" ht="15" customHeight="1">
      <c r="A46" s="548" t="s">
        <v>744</v>
      </c>
      <c r="B46" s="549">
        <v>500</v>
      </c>
      <c r="C46" s="549">
        <v>380</v>
      </c>
      <c r="D46" s="549">
        <v>285</v>
      </c>
      <c r="E46" s="549">
        <v>95</v>
      </c>
      <c r="F46" s="549">
        <v>92</v>
      </c>
      <c r="G46" s="549" t="s">
        <v>425</v>
      </c>
      <c r="H46" s="549">
        <v>2</v>
      </c>
      <c r="I46" s="549">
        <v>120</v>
      </c>
      <c r="J46" s="549">
        <v>105</v>
      </c>
      <c r="K46" s="549" t="s">
        <v>425</v>
      </c>
      <c r="L46" s="549">
        <v>15</v>
      </c>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36"/>
      <c r="AY46" s="536"/>
      <c r="AZ46" s="536"/>
      <c r="BA46" s="536"/>
      <c r="BB46" s="536"/>
      <c r="BC46" s="536"/>
      <c r="BD46" s="536"/>
      <c r="BE46" s="536"/>
      <c r="BF46" s="536"/>
      <c r="BG46" s="536"/>
      <c r="BH46" s="536"/>
      <c r="BI46" s="536"/>
      <c r="BJ46" s="536"/>
      <c r="BK46" s="536"/>
      <c r="BL46" s="536"/>
      <c r="BM46" s="536"/>
      <c r="BN46" s="536"/>
      <c r="BO46" s="536"/>
      <c r="BP46" s="536"/>
      <c r="BQ46" s="536"/>
      <c r="BR46" s="536"/>
      <c r="BS46" s="536"/>
      <c r="BT46" s="536"/>
      <c r="BU46" s="536"/>
      <c r="BV46" s="536"/>
      <c r="BW46" s="536"/>
      <c r="BX46" s="536"/>
      <c r="BY46" s="536"/>
    </row>
    <row r="47" spans="1:77" ht="15" customHeight="1">
      <c r="A47" s="548" t="s">
        <v>745</v>
      </c>
      <c r="B47" s="549">
        <v>369</v>
      </c>
      <c r="C47" s="549">
        <v>226</v>
      </c>
      <c r="D47" s="549">
        <v>161</v>
      </c>
      <c r="E47" s="549">
        <v>64</v>
      </c>
      <c r="F47" s="549">
        <v>63</v>
      </c>
      <c r="G47" s="549" t="s">
        <v>425</v>
      </c>
      <c r="H47" s="549">
        <v>1</v>
      </c>
      <c r="I47" s="549">
        <v>144</v>
      </c>
      <c r="J47" s="549">
        <v>127</v>
      </c>
      <c r="K47" s="549" t="s">
        <v>425</v>
      </c>
      <c r="L47" s="549">
        <v>16</v>
      </c>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536"/>
      <c r="BC47" s="536"/>
      <c r="BD47" s="536"/>
      <c r="BE47" s="536"/>
      <c r="BF47" s="536"/>
      <c r="BG47" s="536"/>
      <c r="BH47" s="536"/>
      <c r="BI47" s="536"/>
      <c r="BJ47" s="536"/>
      <c r="BK47" s="536"/>
      <c r="BL47" s="536"/>
      <c r="BM47" s="536"/>
      <c r="BN47" s="536"/>
      <c r="BO47" s="536"/>
      <c r="BP47" s="536"/>
      <c r="BQ47" s="536"/>
      <c r="BR47" s="536"/>
      <c r="BS47" s="536"/>
      <c r="BT47" s="536"/>
      <c r="BU47" s="536"/>
      <c r="BV47" s="536"/>
      <c r="BW47" s="536"/>
      <c r="BX47" s="536"/>
      <c r="BY47" s="536"/>
    </row>
    <row r="48" spans="1:77" ht="15" customHeight="1">
      <c r="A48" s="548" t="s">
        <v>746</v>
      </c>
      <c r="B48" s="549">
        <v>394</v>
      </c>
      <c r="C48" s="549">
        <v>180</v>
      </c>
      <c r="D48" s="549">
        <v>95</v>
      </c>
      <c r="E48" s="549">
        <v>85</v>
      </c>
      <c r="F48" s="549">
        <v>83</v>
      </c>
      <c r="G48" s="549" t="s">
        <v>425</v>
      </c>
      <c r="H48" s="549">
        <v>2</v>
      </c>
      <c r="I48" s="549">
        <v>214</v>
      </c>
      <c r="J48" s="549">
        <v>188</v>
      </c>
      <c r="K48" s="549" t="s">
        <v>425</v>
      </c>
      <c r="L48" s="549">
        <v>26</v>
      </c>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536"/>
      <c r="AS48" s="536"/>
      <c r="AT48" s="536"/>
      <c r="AU48" s="536"/>
      <c r="AV48" s="536"/>
      <c r="AW48" s="536"/>
      <c r="AX48" s="536"/>
      <c r="AY48" s="536"/>
      <c r="AZ48" s="536"/>
      <c r="BA48" s="536"/>
      <c r="BB48" s="536"/>
      <c r="BC48" s="536"/>
      <c r="BD48" s="536"/>
      <c r="BE48" s="536"/>
      <c r="BF48" s="536"/>
      <c r="BG48" s="536"/>
      <c r="BH48" s="536"/>
      <c r="BI48" s="536"/>
      <c r="BJ48" s="536"/>
      <c r="BK48" s="536"/>
      <c r="BL48" s="536"/>
      <c r="BM48" s="536"/>
      <c r="BN48" s="536"/>
      <c r="BO48" s="536"/>
      <c r="BP48" s="536"/>
      <c r="BQ48" s="536"/>
      <c r="BR48" s="536"/>
      <c r="BS48" s="536"/>
      <c r="BT48" s="536"/>
      <c r="BU48" s="536"/>
      <c r="BV48" s="536"/>
      <c r="BW48" s="536"/>
      <c r="BX48" s="536"/>
      <c r="BY48" s="536"/>
    </row>
    <row r="49" spans="1:77" ht="15" customHeight="1">
      <c r="A49" s="548" t="s">
        <v>747</v>
      </c>
      <c r="B49" s="549">
        <v>443</v>
      </c>
      <c r="C49" s="549">
        <v>123</v>
      </c>
      <c r="D49" s="549">
        <v>44</v>
      </c>
      <c r="E49" s="549">
        <v>79</v>
      </c>
      <c r="F49" s="549">
        <v>79</v>
      </c>
      <c r="G49" s="549" t="s">
        <v>425</v>
      </c>
      <c r="H49" s="549">
        <v>0</v>
      </c>
      <c r="I49" s="549">
        <v>320</v>
      </c>
      <c r="J49" s="549">
        <v>263</v>
      </c>
      <c r="K49" s="549" t="s">
        <v>425</v>
      </c>
      <c r="L49" s="549">
        <v>57</v>
      </c>
      <c r="M49" s="536"/>
      <c r="N49" s="536"/>
      <c r="O49" s="536"/>
      <c r="P49" s="536"/>
      <c r="Q49" s="536"/>
      <c r="R49" s="536"/>
      <c r="S49" s="536"/>
      <c r="T49" s="536"/>
      <c r="U49" s="536"/>
      <c r="V49" s="536"/>
      <c r="W49" s="536"/>
      <c r="X49" s="536"/>
      <c r="Y49" s="536"/>
      <c r="Z49" s="536"/>
      <c r="AA49" s="536"/>
      <c r="AB49" s="536"/>
      <c r="AC49" s="536"/>
      <c r="AD49" s="536"/>
      <c r="AE49" s="536"/>
      <c r="AF49" s="536"/>
      <c r="AG49" s="536"/>
      <c r="AH49" s="536"/>
      <c r="AI49" s="536"/>
      <c r="AJ49" s="536"/>
      <c r="AK49" s="536"/>
      <c r="AL49" s="536"/>
      <c r="AM49" s="536"/>
      <c r="AN49" s="536"/>
      <c r="AO49" s="536"/>
      <c r="AP49" s="536"/>
      <c r="AQ49" s="536"/>
      <c r="AR49" s="536"/>
      <c r="AS49" s="536"/>
      <c r="AT49" s="536"/>
      <c r="AU49" s="536"/>
      <c r="AV49" s="536"/>
      <c r="AW49" s="536"/>
      <c r="AX49" s="536"/>
      <c r="AY49" s="536"/>
      <c r="AZ49" s="536"/>
      <c r="BA49" s="536"/>
      <c r="BB49" s="536"/>
      <c r="BC49" s="536"/>
      <c r="BD49" s="536"/>
      <c r="BE49" s="536"/>
      <c r="BF49" s="536"/>
      <c r="BG49" s="536"/>
      <c r="BH49" s="536"/>
      <c r="BI49" s="536"/>
      <c r="BJ49" s="536"/>
      <c r="BK49" s="536"/>
      <c r="BL49" s="536"/>
      <c r="BM49" s="536"/>
      <c r="BN49" s="536"/>
      <c r="BO49" s="536"/>
      <c r="BP49" s="536"/>
      <c r="BQ49" s="536"/>
      <c r="BR49" s="536"/>
      <c r="BS49" s="536"/>
      <c r="BT49" s="536"/>
      <c r="BU49" s="536"/>
      <c r="BV49" s="536"/>
      <c r="BW49" s="536"/>
      <c r="BX49" s="536"/>
      <c r="BY49" s="536"/>
    </row>
    <row r="50" spans="1:77" ht="15" customHeight="1">
      <c r="A50" s="548" t="s">
        <v>748</v>
      </c>
      <c r="B50" s="549">
        <v>450</v>
      </c>
      <c r="C50" s="549">
        <v>83</v>
      </c>
      <c r="D50" s="549">
        <v>34</v>
      </c>
      <c r="E50" s="549">
        <v>49</v>
      </c>
      <c r="F50" s="549">
        <v>47</v>
      </c>
      <c r="G50" s="549" t="s">
        <v>425</v>
      </c>
      <c r="H50" s="549">
        <v>2</v>
      </c>
      <c r="I50" s="549">
        <v>367</v>
      </c>
      <c r="J50" s="549">
        <v>249</v>
      </c>
      <c r="K50" s="549" t="s">
        <v>425</v>
      </c>
      <c r="L50" s="549">
        <v>118</v>
      </c>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536"/>
      <c r="AQ50" s="536"/>
      <c r="AR50" s="536"/>
      <c r="AS50" s="536"/>
      <c r="AT50" s="536"/>
      <c r="AU50" s="536"/>
      <c r="AV50" s="536"/>
      <c r="AW50" s="536"/>
      <c r="AX50" s="536"/>
      <c r="AY50" s="536"/>
      <c r="AZ50" s="536"/>
      <c r="BA50" s="536"/>
      <c r="BB50" s="536"/>
      <c r="BC50" s="536"/>
      <c r="BD50" s="536"/>
      <c r="BE50" s="536"/>
      <c r="BF50" s="536"/>
      <c r="BG50" s="536"/>
      <c r="BH50" s="536"/>
      <c r="BI50" s="536"/>
      <c r="BJ50" s="536"/>
      <c r="BK50" s="536"/>
      <c r="BL50" s="536"/>
      <c r="BM50" s="536"/>
      <c r="BN50" s="536"/>
      <c r="BO50" s="536"/>
      <c r="BP50" s="536"/>
      <c r="BQ50" s="536"/>
      <c r="BR50" s="536"/>
      <c r="BS50" s="536"/>
      <c r="BT50" s="536"/>
      <c r="BU50" s="536"/>
      <c r="BV50" s="536"/>
      <c r="BW50" s="536"/>
      <c r="BX50" s="536"/>
      <c r="BY50" s="536"/>
    </row>
    <row r="51" spans="1:77" ht="15" customHeight="1">
      <c r="A51" s="552" t="s">
        <v>749</v>
      </c>
      <c r="B51" s="553">
        <v>869</v>
      </c>
      <c r="C51" s="553">
        <v>37</v>
      </c>
      <c r="D51" s="553">
        <v>14</v>
      </c>
      <c r="E51" s="553">
        <v>23</v>
      </c>
      <c r="F51" s="553">
        <v>23</v>
      </c>
      <c r="G51" s="553" t="s">
        <v>425</v>
      </c>
      <c r="H51" s="553" t="s">
        <v>425</v>
      </c>
      <c r="I51" s="553">
        <v>833</v>
      </c>
      <c r="J51" s="553">
        <v>292</v>
      </c>
      <c r="K51" s="553" t="s">
        <v>425</v>
      </c>
      <c r="L51" s="553">
        <v>539</v>
      </c>
      <c r="M51" s="554"/>
      <c r="N51" s="536"/>
      <c r="O51" s="536"/>
      <c r="P51" s="536"/>
      <c r="Q51" s="536"/>
      <c r="R51" s="536"/>
      <c r="S51" s="536"/>
      <c r="T51" s="536"/>
      <c r="U51" s="536"/>
      <c r="V51" s="536"/>
      <c r="W51" s="536"/>
      <c r="X51" s="536"/>
      <c r="Y51" s="536"/>
      <c r="Z51" s="536"/>
      <c r="AA51" s="536"/>
      <c r="AB51" s="536"/>
      <c r="AC51" s="536"/>
      <c r="AD51" s="536"/>
      <c r="AE51" s="536"/>
      <c r="AF51" s="536"/>
      <c r="AG51" s="536"/>
      <c r="AH51" s="536"/>
      <c r="AI51" s="536"/>
      <c r="AJ51" s="536"/>
      <c r="AK51" s="536"/>
      <c r="AL51" s="536"/>
      <c r="AM51" s="536"/>
      <c r="AN51" s="536"/>
      <c r="AO51" s="536"/>
      <c r="AP51" s="536"/>
      <c r="AQ51" s="536"/>
      <c r="AR51" s="536"/>
      <c r="AS51" s="536"/>
      <c r="AT51" s="536"/>
      <c r="AU51" s="536"/>
      <c r="AV51" s="536"/>
      <c r="AW51" s="536"/>
      <c r="AX51" s="536"/>
      <c r="AY51" s="536"/>
      <c r="AZ51" s="536"/>
      <c r="BA51" s="536"/>
      <c r="BB51" s="536"/>
      <c r="BC51" s="536"/>
      <c r="BD51" s="536"/>
      <c r="BE51" s="536"/>
      <c r="BF51" s="536"/>
      <c r="BG51" s="536"/>
      <c r="BH51" s="536"/>
      <c r="BI51" s="536"/>
      <c r="BJ51" s="536"/>
      <c r="BK51" s="536"/>
      <c r="BL51" s="536"/>
      <c r="BM51" s="536"/>
      <c r="BN51" s="536"/>
      <c r="BO51" s="536"/>
      <c r="BP51" s="536"/>
      <c r="BQ51" s="536"/>
      <c r="BR51" s="536"/>
      <c r="BS51" s="536"/>
      <c r="BT51" s="536"/>
      <c r="BU51" s="536"/>
      <c r="BV51" s="536"/>
      <c r="BW51" s="536"/>
      <c r="BX51" s="536"/>
      <c r="BY51" s="536"/>
    </row>
    <row r="52" spans="1:77" ht="13.5">
      <c r="A52" s="555" t="s">
        <v>752</v>
      </c>
      <c r="B52" s="536"/>
      <c r="C52" s="536"/>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6"/>
      <c r="AG52" s="536"/>
      <c r="AH52" s="536"/>
      <c r="AI52" s="536"/>
      <c r="AJ52" s="536"/>
      <c r="AK52" s="536"/>
      <c r="AL52" s="536"/>
      <c r="AM52" s="536"/>
      <c r="AN52" s="536"/>
      <c r="AO52" s="536"/>
      <c r="AP52" s="536"/>
      <c r="AQ52" s="536"/>
      <c r="AR52" s="536"/>
      <c r="AS52" s="536"/>
      <c r="AT52" s="536"/>
      <c r="AU52" s="536"/>
      <c r="AV52" s="536"/>
      <c r="AW52" s="536"/>
      <c r="AX52" s="536"/>
      <c r="AY52" s="536"/>
      <c r="AZ52" s="536"/>
      <c r="BA52" s="536"/>
      <c r="BB52" s="536"/>
      <c r="BC52" s="536"/>
      <c r="BD52" s="536"/>
      <c r="BE52" s="536"/>
      <c r="BF52" s="536"/>
      <c r="BG52" s="536"/>
      <c r="BH52" s="536"/>
      <c r="BI52" s="536"/>
      <c r="BJ52" s="536"/>
      <c r="BK52" s="536"/>
      <c r="BL52" s="536"/>
      <c r="BM52" s="536"/>
      <c r="BN52" s="536"/>
      <c r="BO52" s="536"/>
      <c r="BP52" s="536"/>
      <c r="BQ52" s="536"/>
      <c r="BR52" s="536"/>
      <c r="BS52" s="536"/>
      <c r="BT52" s="536"/>
      <c r="BU52" s="536"/>
      <c r="BV52" s="536"/>
      <c r="BW52" s="536"/>
      <c r="BX52" s="536"/>
      <c r="BY52" s="536"/>
    </row>
    <row r="53" spans="1:77" ht="13.5">
      <c r="A53" s="539" t="s">
        <v>753</v>
      </c>
      <c r="B53" s="539"/>
      <c r="C53" s="539"/>
      <c r="D53" s="539"/>
      <c r="E53" s="539"/>
      <c r="F53" s="539"/>
      <c r="G53" s="539"/>
      <c r="H53" s="539"/>
      <c r="I53" s="539"/>
      <c r="J53" s="539"/>
      <c r="K53" s="539"/>
      <c r="L53" s="539"/>
      <c r="M53" s="536"/>
      <c r="N53" s="536"/>
      <c r="O53" s="536"/>
      <c r="P53" s="536"/>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6"/>
      <c r="AR53" s="536"/>
      <c r="AS53" s="536"/>
      <c r="AT53" s="536"/>
      <c r="AU53" s="536"/>
      <c r="AV53" s="536"/>
      <c r="AW53" s="536"/>
      <c r="AX53" s="536"/>
      <c r="AY53" s="536"/>
      <c r="AZ53" s="536"/>
      <c r="BA53" s="536"/>
      <c r="BB53" s="536"/>
      <c r="BC53" s="536"/>
      <c r="BD53" s="536"/>
      <c r="BE53" s="536"/>
      <c r="BF53" s="536"/>
      <c r="BG53" s="536"/>
      <c r="BH53" s="536"/>
      <c r="BI53" s="536"/>
      <c r="BJ53" s="536"/>
      <c r="BK53" s="536"/>
      <c r="BL53" s="536"/>
      <c r="BM53" s="536"/>
      <c r="BN53" s="536"/>
      <c r="BO53" s="536"/>
      <c r="BP53" s="536"/>
      <c r="BQ53" s="536"/>
      <c r="BR53" s="536"/>
      <c r="BS53" s="536"/>
      <c r="BT53" s="536"/>
      <c r="BU53" s="536"/>
      <c r="BV53" s="536"/>
      <c r="BW53" s="536"/>
      <c r="BX53" s="536"/>
      <c r="BY53" s="536"/>
    </row>
    <row r="54" spans="1:77" ht="13.5">
      <c r="A54" s="536"/>
      <c r="B54" s="536"/>
      <c r="C54" s="536"/>
      <c r="D54" s="536"/>
      <c r="E54" s="536"/>
      <c r="F54" s="536"/>
      <c r="G54" s="536"/>
      <c r="H54" s="536"/>
      <c r="I54" s="536"/>
      <c r="J54" s="536"/>
      <c r="K54" s="536"/>
      <c r="L54" s="536"/>
      <c r="M54" s="536"/>
      <c r="N54" s="536"/>
      <c r="O54" s="536"/>
      <c r="P54" s="536"/>
      <c r="Q54" s="536"/>
      <c r="R54" s="536"/>
      <c r="S54" s="536"/>
      <c r="T54" s="536"/>
      <c r="U54" s="536"/>
      <c r="V54" s="536"/>
      <c r="W54" s="536"/>
      <c r="X54" s="536"/>
      <c r="Y54" s="536"/>
      <c r="Z54" s="536"/>
      <c r="AA54" s="536"/>
      <c r="AB54" s="536"/>
      <c r="AC54" s="536"/>
      <c r="AD54" s="536"/>
      <c r="AE54" s="536"/>
      <c r="AF54" s="536"/>
      <c r="AG54" s="536"/>
      <c r="AH54" s="536"/>
      <c r="AI54" s="536"/>
      <c r="AJ54" s="536"/>
      <c r="AK54" s="536"/>
      <c r="AL54" s="536"/>
      <c r="AM54" s="536"/>
      <c r="AN54" s="536"/>
      <c r="AO54" s="536"/>
      <c r="AP54" s="536"/>
      <c r="AQ54" s="536"/>
      <c r="AR54" s="536"/>
      <c r="AS54" s="536"/>
      <c r="AT54" s="536"/>
      <c r="AU54" s="536"/>
      <c r="AV54" s="536"/>
      <c r="AW54" s="536"/>
      <c r="AX54" s="536"/>
      <c r="AY54" s="536"/>
      <c r="AZ54" s="536"/>
      <c r="BA54" s="536"/>
      <c r="BB54" s="536"/>
      <c r="BC54" s="536"/>
      <c r="BD54" s="536"/>
      <c r="BE54" s="536"/>
      <c r="BF54" s="536"/>
      <c r="BG54" s="536"/>
      <c r="BH54" s="536"/>
      <c r="BI54" s="536"/>
      <c r="BJ54" s="536"/>
      <c r="BK54" s="536"/>
      <c r="BL54" s="536"/>
      <c r="BM54" s="536"/>
      <c r="BN54" s="536"/>
      <c r="BO54" s="536"/>
      <c r="BP54" s="536"/>
      <c r="BQ54" s="536"/>
      <c r="BR54" s="536"/>
      <c r="BS54" s="536"/>
      <c r="BT54" s="536"/>
      <c r="BU54" s="536"/>
      <c r="BV54" s="536"/>
      <c r="BW54" s="536"/>
      <c r="BX54" s="536"/>
      <c r="BY54" s="536"/>
    </row>
    <row r="55" spans="1:77" ht="13.5">
      <c r="A55" s="536"/>
      <c r="B55" s="536"/>
      <c r="C55" s="536"/>
      <c r="D55" s="536"/>
      <c r="E55" s="536"/>
      <c r="F55" s="536"/>
      <c r="G55" s="536"/>
      <c r="H55" s="536"/>
      <c r="I55" s="536"/>
      <c r="J55" s="536"/>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536"/>
      <c r="AY55" s="536"/>
      <c r="AZ55" s="536"/>
      <c r="BA55" s="536"/>
      <c r="BB55" s="536"/>
      <c r="BC55" s="536"/>
      <c r="BD55" s="536"/>
      <c r="BE55" s="536"/>
      <c r="BF55" s="536"/>
      <c r="BG55" s="536"/>
      <c r="BH55" s="536"/>
      <c r="BI55" s="536"/>
      <c r="BJ55" s="536"/>
      <c r="BK55" s="536"/>
      <c r="BL55" s="536"/>
      <c r="BM55" s="536"/>
      <c r="BN55" s="536"/>
      <c r="BO55" s="536"/>
      <c r="BP55" s="536"/>
      <c r="BQ55" s="536"/>
      <c r="BR55" s="536"/>
      <c r="BS55" s="536"/>
      <c r="BT55" s="536"/>
      <c r="BU55" s="536"/>
      <c r="BV55" s="536"/>
      <c r="BW55" s="536"/>
      <c r="BX55" s="536"/>
      <c r="BY55" s="536"/>
    </row>
    <row r="56" spans="1:77" ht="13.5">
      <c r="A56" s="536"/>
      <c r="B56" s="536"/>
      <c r="C56" s="536"/>
      <c r="D56" s="536"/>
      <c r="E56" s="536"/>
      <c r="F56" s="536"/>
      <c r="G56" s="536"/>
      <c r="H56" s="536"/>
      <c r="I56" s="536"/>
      <c r="J56" s="536"/>
      <c r="K56" s="536"/>
      <c r="L56" s="536"/>
      <c r="M56" s="536"/>
      <c r="N56" s="536"/>
      <c r="O56" s="536"/>
      <c r="P56" s="536"/>
      <c r="Q56" s="536"/>
      <c r="R56" s="536"/>
      <c r="S56" s="536"/>
      <c r="T56" s="536"/>
      <c r="U56" s="536"/>
      <c r="V56" s="536"/>
      <c r="W56" s="536"/>
      <c r="X56" s="536"/>
      <c r="Y56" s="536"/>
      <c r="Z56" s="536"/>
      <c r="AA56" s="536"/>
      <c r="AB56" s="536"/>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536"/>
      <c r="AY56" s="536"/>
      <c r="AZ56" s="536"/>
      <c r="BA56" s="536"/>
      <c r="BB56" s="536"/>
      <c r="BC56" s="536"/>
      <c r="BD56" s="536"/>
      <c r="BE56" s="536"/>
      <c r="BF56" s="536"/>
      <c r="BG56" s="536"/>
      <c r="BH56" s="536"/>
      <c r="BI56" s="536"/>
      <c r="BJ56" s="536"/>
      <c r="BK56" s="536"/>
      <c r="BL56" s="536"/>
      <c r="BM56" s="536"/>
      <c r="BN56" s="536"/>
      <c r="BO56" s="536"/>
      <c r="BP56" s="536"/>
      <c r="BQ56" s="536"/>
      <c r="BR56" s="536"/>
      <c r="BS56" s="536"/>
      <c r="BT56" s="536"/>
      <c r="BU56" s="536"/>
      <c r="BV56" s="536"/>
      <c r="BW56" s="536"/>
      <c r="BX56" s="536"/>
      <c r="BY56" s="536"/>
    </row>
    <row r="57" spans="1:77" ht="13.5">
      <c r="A57" s="536"/>
      <c r="B57" s="536"/>
      <c r="C57" s="536"/>
      <c r="D57" s="536"/>
      <c r="E57" s="536"/>
      <c r="F57" s="536"/>
      <c r="G57" s="536"/>
      <c r="H57" s="536"/>
      <c r="I57" s="536"/>
      <c r="J57" s="536"/>
      <c r="K57" s="536"/>
      <c r="L57" s="536"/>
      <c r="M57" s="536"/>
      <c r="N57" s="536"/>
      <c r="O57" s="536"/>
      <c r="P57" s="536"/>
      <c r="Q57" s="536"/>
      <c r="R57" s="536"/>
      <c r="S57" s="536"/>
      <c r="T57" s="536"/>
      <c r="U57" s="536"/>
      <c r="V57" s="536"/>
      <c r="W57" s="536"/>
      <c r="X57" s="536"/>
      <c r="Y57" s="536"/>
      <c r="Z57" s="536"/>
      <c r="AA57" s="536"/>
      <c r="AB57" s="536"/>
      <c r="AC57" s="536"/>
      <c r="AD57" s="536"/>
      <c r="AE57" s="536"/>
      <c r="AF57" s="536"/>
      <c r="AG57" s="536"/>
      <c r="AH57" s="536"/>
      <c r="AI57" s="536"/>
      <c r="AJ57" s="536"/>
      <c r="AK57" s="536"/>
      <c r="AL57" s="536"/>
      <c r="AM57" s="536"/>
      <c r="AN57" s="536"/>
      <c r="AO57" s="536"/>
      <c r="AP57" s="536"/>
      <c r="AQ57" s="536"/>
      <c r="AR57" s="536"/>
      <c r="AS57" s="536"/>
      <c r="AT57" s="536"/>
      <c r="AU57" s="536"/>
      <c r="AV57" s="536"/>
      <c r="AW57" s="536"/>
      <c r="AX57" s="536"/>
      <c r="AY57" s="536"/>
      <c r="AZ57" s="536"/>
      <c r="BA57" s="536"/>
      <c r="BB57" s="536"/>
      <c r="BC57" s="536"/>
      <c r="BD57" s="536"/>
      <c r="BE57" s="536"/>
      <c r="BF57" s="536"/>
      <c r="BG57" s="536"/>
      <c r="BH57" s="536"/>
      <c r="BI57" s="536"/>
      <c r="BJ57" s="536"/>
      <c r="BK57" s="536"/>
      <c r="BL57" s="536"/>
      <c r="BM57" s="536"/>
      <c r="BN57" s="536"/>
      <c r="BO57" s="536"/>
      <c r="BP57" s="536"/>
      <c r="BQ57" s="536"/>
      <c r="BR57" s="536"/>
      <c r="BS57" s="536"/>
      <c r="BT57" s="536"/>
      <c r="BU57" s="536"/>
      <c r="BV57" s="536"/>
      <c r="BW57" s="536"/>
      <c r="BX57" s="536"/>
      <c r="BY57" s="536"/>
    </row>
    <row r="58" spans="1:77" ht="13.5">
      <c r="A58" s="536"/>
      <c r="B58" s="536"/>
      <c r="C58" s="536"/>
      <c r="D58" s="536"/>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536"/>
      <c r="AM58" s="536"/>
      <c r="AN58" s="536"/>
      <c r="AO58" s="536"/>
      <c r="AP58" s="536"/>
      <c r="AQ58" s="536"/>
      <c r="AR58" s="536"/>
      <c r="AS58" s="536"/>
      <c r="AT58" s="536"/>
      <c r="AU58" s="536"/>
      <c r="AV58" s="536"/>
      <c r="AW58" s="536"/>
      <c r="AX58" s="536"/>
      <c r="AY58" s="536"/>
      <c r="AZ58" s="536"/>
      <c r="BA58" s="536"/>
      <c r="BB58" s="536"/>
      <c r="BC58" s="536"/>
      <c r="BD58" s="536"/>
      <c r="BE58" s="536"/>
      <c r="BF58" s="536"/>
      <c r="BG58" s="536"/>
      <c r="BH58" s="536"/>
      <c r="BI58" s="536"/>
      <c r="BJ58" s="536"/>
      <c r="BK58" s="536"/>
      <c r="BL58" s="536"/>
      <c r="BM58" s="536"/>
      <c r="BN58" s="536"/>
      <c r="BO58" s="536"/>
      <c r="BP58" s="536"/>
      <c r="BQ58" s="536"/>
      <c r="BR58" s="536"/>
      <c r="BS58" s="536"/>
      <c r="BT58" s="536"/>
      <c r="BU58" s="536"/>
      <c r="BV58" s="536"/>
      <c r="BW58" s="536"/>
      <c r="BX58" s="536"/>
      <c r="BY58" s="536"/>
    </row>
    <row r="59" spans="1:77" ht="13.5">
      <c r="A59" s="536"/>
      <c r="B59" s="536"/>
      <c r="C59" s="536"/>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536"/>
      <c r="AH59" s="536"/>
      <c r="AI59" s="536"/>
      <c r="AJ59" s="536"/>
      <c r="AK59" s="536"/>
      <c r="AL59" s="536"/>
      <c r="AM59" s="536"/>
      <c r="AN59" s="536"/>
      <c r="AO59" s="536"/>
      <c r="AP59" s="536"/>
      <c r="AQ59" s="536"/>
      <c r="AR59" s="536"/>
      <c r="AS59" s="536"/>
      <c r="AT59" s="536"/>
      <c r="AU59" s="536"/>
      <c r="AV59" s="536"/>
      <c r="AW59" s="536"/>
      <c r="AX59" s="536"/>
      <c r="AY59" s="536"/>
      <c r="AZ59" s="536"/>
      <c r="BA59" s="536"/>
      <c r="BB59" s="536"/>
      <c r="BC59" s="536"/>
      <c r="BD59" s="536"/>
      <c r="BE59" s="536"/>
      <c r="BF59" s="536"/>
      <c r="BG59" s="536"/>
      <c r="BH59" s="536"/>
      <c r="BI59" s="536"/>
      <c r="BJ59" s="536"/>
      <c r="BK59" s="536"/>
      <c r="BL59" s="536"/>
      <c r="BM59" s="536"/>
      <c r="BN59" s="536"/>
      <c r="BO59" s="536"/>
      <c r="BP59" s="536"/>
      <c r="BQ59" s="536"/>
      <c r="BR59" s="536"/>
      <c r="BS59" s="536"/>
      <c r="BT59" s="536"/>
      <c r="BU59" s="536"/>
      <c r="BV59" s="536"/>
      <c r="BW59" s="536"/>
      <c r="BX59" s="536"/>
      <c r="BY59" s="536"/>
    </row>
    <row r="60" spans="1:77" ht="13.5">
      <c r="A60" s="536"/>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6"/>
      <c r="AY60" s="536"/>
      <c r="AZ60" s="536"/>
      <c r="BA60" s="536"/>
      <c r="BB60" s="536"/>
      <c r="BC60" s="536"/>
      <c r="BD60" s="536"/>
      <c r="BE60" s="536"/>
      <c r="BF60" s="536"/>
      <c r="BG60" s="536"/>
      <c r="BH60" s="536"/>
      <c r="BI60" s="536"/>
      <c r="BJ60" s="536"/>
      <c r="BK60" s="536"/>
      <c r="BL60" s="536"/>
      <c r="BM60" s="536"/>
      <c r="BN60" s="536"/>
      <c r="BO60" s="536"/>
      <c r="BP60" s="536"/>
      <c r="BQ60" s="536"/>
      <c r="BR60" s="536"/>
      <c r="BS60" s="536"/>
      <c r="BT60" s="536"/>
      <c r="BU60" s="536"/>
      <c r="BV60" s="536"/>
      <c r="BW60" s="536"/>
      <c r="BX60" s="536"/>
      <c r="BY60" s="536"/>
    </row>
    <row r="61" spans="1:77" ht="13.5">
      <c r="A61" s="536"/>
      <c r="B61" s="536"/>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c r="AE61" s="536"/>
      <c r="AF61" s="536"/>
      <c r="AG61" s="536"/>
      <c r="AH61" s="536"/>
      <c r="AI61" s="536"/>
      <c r="AJ61" s="536"/>
      <c r="AK61" s="536"/>
      <c r="AL61" s="536"/>
      <c r="AM61" s="536"/>
      <c r="AN61" s="536"/>
      <c r="AO61" s="536"/>
      <c r="AP61" s="536"/>
      <c r="AQ61" s="536"/>
      <c r="AR61" s="536"/>
      <c r="AS61" s="536"/>
      <c r="AT61" s="536"/>
      <c r="AU61" s="536"/>
      <c r="AV61" s="536"/>
      <c r="AW61" s="536"/>
      <c r="AX61" s="536"/>
      <c r="AY61" s="536"/>
      <c r="AZ61" s="536"/>
      <c r="BA61" s="536"/>
      <c r="BB61" s="536"/>
      <c r="BC61" s="536"/>
      <c r="BD61" s="536"/>
      <c r="BE61" s="536"/>
      <c r="BF61" s="536"/>
      <c r="BG61" s="536"/>
      <c r="BH61" s="536"/>
      <c r="BI61" s="536"/>
      <c r="BJ61" s="536"/>
      <c r="BK61" s="536"/>
      <c r="BL61" s="536"/>
      <c r="BM61" s="536"/>
      <c r="BN61" s="536"/>
      <c r="BO61" s="536"/>
      <c r="BP61" s="536"/>
      <c r="BQ61" s="536"/>
      <c r="BR61" s="536"/>
      <c r="BS61" s="536"/>
      <c r="BT61" s="536"/>
      <c r="BU61" s="536"/>
      <c r="BV61" s="536"/>
      <c r="BW61" s="536"/>
      <c r="BX61" s="536"/>
      <c r="BY61" s="536"/>
    </row>
    <row r="62" spans="1:77" ht="13.5">
      <c r="A62" s="536"/>
      <c r="B62" s="536"/>
      <c r="C62" s="536"/>
      <c r="D62" s="536"/>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6"/>
      <c r="AY62" s="536"/>
      <c r="AZ62" s="536"/>
      <c r="BA62" s="536"/>
      <c r="BB62" s="536"/>
      <c r="BC62" s="536"/>
      <c r="BD62" s="536"/>
      <c r="BE62" s="536"/>
      <c r="BF62" s="536"/>
      <c r="BG62" s="536"/>
      <c r="BH62" s="536"/>
      <c r="BI62" s="536"/>
      <c r="BJ62" s="536"/>
      <c r="BK62" s="536"/>
      <c r="BL62" s="536"/>
      <c r="BM62" s="536"/>
      <c r="BN62" s="536"/>
      <c r="BO62" s="536"/>
      <c r="BP62" s="536"/>
      <c r="BQ62" s="536"/>
      <c r="BR62" s="536"/>
      <c r="BS62" s="536"/>
      <c r="BT62" s="536"/>
      <c r="BU62" s="536"/>
      <c r="BV62" s="536"/>
      <c r="BW62" s="536"/>
      <c r="BX62" s="536"/>
      <c r="BY62" s="536"/>
    </row>
    <row r="63" spans="1:77" ht="13.5">
      <c r="A63" s="536"/>
      <c r="B63" s="536"/>
      <c r="C63" s="536"/>
      <c r="D63" s="536"/>
      <c r="E63" s="536"/>
      <c r="F63" s="536"/>
      <c r="G63" s="536"/>
      <c r="H63" s="536"/>
      <c r="I63" s="536"/>
      <c r="J63" s="536"/>
      <c r="K63" s="536"/>
      <c r="L63" s="536"/>
      <c r="M63" s="536"/>
      <c r="N63" s="536"/>
      <c r="O63" s="536"/>
      <c r="P63" s="536"/>
      <c r="Q63" s="536"/>
      <c r="R63" s="536"/>
      <c r="S63" s="536"/>
      <c r="T63" s="536"/>
      <c r="U63" s="536"/>
      <c r="V63" s="536"/>
      <c r="W63" s="536"/>
      <c r="X63" s="536"/>
      <c r="Y63" s="536"/>
      <c r="Z63" s="536"/>
      <c r="AA63" s="536"/>
      <c r="AB63" s="536"/>
      <c r="AC63" s="536"/>
      <c r="AD63" s="536"/>
      <c r="AE63" s="536"/>
      <c r="AF63" s="536"/>
      <c r="AG63" s="536"/>
      <c r="AH63" s="536"/>
      <c r="AI63" s="536"/>
      <c r="AJ63" s="536"/>
      <c r="AK63" s="536"/>
      <c r="AL63" s="536"/>
      <c r="AM63" s="536"/>
      <c r="AN63" s="536"/>
      <c r="AO63" s="536"/>
      <c r="AP63" s="536"/>
      <c r="AQ63" s="536"/>
      <c r="AR63" s="536"/>
      <c r="AS63" s="536"/>
      <c r="AT63" s="536"/>
      <c r="AU63" s="536"/>
      <c r="AV63" s="536"/>
      <c r="AW63" s="536"/>
      <c r="AX63" s="536"/>
      <c r="AY63" s="536"/>
      <c r="AZ63" s="536"/>
      <c r="BA63" s="536"/>
      <c r="BB63" s="536"/>
      <c r="BC63" s="536"/>
      <c r="BD63" s="536"/>
      <c r="BE63" s="536"/>
      <c r="BF63" s="536"/>
      <c r="BG63" s="536"/>
      <c r="BH63" s="536"/>
      <c r="BI63" s="536"/>
      <c r="BJ63" s="536"/>
      <c r="BK63" s="536"/>
      <c r="BL63" s="536"/>
      <c r="BM63" s="536"/>
      <c r="BN63" s="536"/>
      <c r="BO63" s="536"/>
      <c r="BP63" s="536"/>
      <c r="BQ63" s="536"/>
      <c r="BR63" s="536"/>
      <c r="BS63" s="536"/>
      <c r="BT63" s="536"/>
      <c r="BU63" s="536"/>
      <c r="BV63" s="536"/>
      <c r="BW63" s="536"/>
      <c r="BX63" s="536"/>
      <c r="BY63" s="536"/>
    </row>
    <row r="64" spans="1:77" ht="13.5">
      <c r="A64" s="536"/>
      <c r="B64" s="536"/>
      <c r="C64" s="536"/>
      <c r="D64" s="536"/>
      <c r="E64" s="536"/>
      <c r="F64" s="536"/>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6"/>
      <c r="AY64" s="536"/>
      <c r="AZ64" s="536"/>
      <c r="BA64" s="536"/>
      <c r="BB64" s="536"/>
      <c r="BC64" s="536"/>
      <c r="BD64" s="536"/>
      <c r="BE64" s="536"/>
      <c r="BF64" s="536"/>
      <c r="BG64" s="536"/>
      <c r="BH64" s="536"/>
      <c r="BI64" s="536"/>
      <c r="BJ64" s="536"/>
      <c r="BK64" s="536"/>
      <c r="BL64" s="536"/>
      <c r="BM64" s="536"/>
      <c r="BN64" s="536"/>
      <c r="BO64" s="536"/>
      <c r="BP64" s="536"/>
      <c r="BQ64" s="536"/>
      <c r="BR64" s="536"/>
      <c r="BS64" s="536"/>
      <c r="BT64" s="536"/>
      <c r="BU64" s="536"/>
      <c r="BV64" s="536"/>
      <c r="BW64" s="536"/>
      <c r="BX64" s="536"/>
      <c r="BY64" s="536"/>
    </row>
  </sheetData>
  <mergeCells count="15">
    <mergeCell ref="L5:L9"/>
    <mergeCell ref="E6:E9"/>
    <mergeCell ref="F6:F9"/>
    <mergeCell ref="G6:G9"/>
    <mergeCell ref="H6:H9"/>
    <mergeCell ref="A1:L1"/>
    <mergeCell ref="B4:B9"/>
    <mergeCell ref="C4:H4"/>
    <mergeCell ref="I4:L4"/>
    <mergeCell ref="C5:C9"/>
    <mergeCell ref="D5:D9"/>
    <mergeCell ref="E5:H5"/>
    <mergeCell ref="I5:I9"/>
    <mergeCell ref="J5:J9"/>
    <mergeCell ref="K5:K9"/>
  </mergeCells>
  <printOptions/>
  <pageMargins left="0.75" right="0.75" top="1" bottom="1" header="0.512" footer="0.512"/>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T524"/>
  <sheetViews>
    <sheetView workbookViewId="0" topLeftCell="F1">
      <selection activeCell="F1" sqref="F1:N1"/>
    </sheetView>
  </sheetViews>
  <sheetFormatPr defaultColWidth="9.00390625" defaultRowHeight="13.5"/>
  <cols>
    <col min="1" max="5" width="0" style="556" hidden="1" customWidth="1"/>
    <col min="6" max="6" width="31.50390625" style="537" customWidth="1"/>
    <col min="7" max="9" width="8.875" style="537" customWidth="1"/>
    <col min="10" max="10" width="9.75390625" style="537" customWidth="1"/>
    <col min="11" max="14" width="8.875" style="537" customWidth="1"/>
    <col min="15" max="16384" width="8.125" style="537" customWidth="1"/>
  </cols>
  <sheetData>
    <row r="1" spans="6:14" ht="24.75" customHeight="1">
      <c r="F1" s="824" t="s">
        <v>754</v>
      </c>
      <c r="G1" s="824"/>
      <c r="H1" s="824"/>
      <c r="I1" s="824"/>
      <c r="J1" s="824"/>
      <c r="K1" s="824"/>
      <c r="L1" s="824"/>
      <c r="M1" s="824"/>
      <c r="N1" s="824"/>
    </row>
    <row r="2" spans="1:14" s="558" customFormat="1" ht="15" customHeight="1">
      <c r="A2" s="557"/>
      <c r="B2" s="557"/>
      <c r="C2" s="557"/>
      <c r="D2" s="557"/>
      <c r="E2" s="557"/>
      <c r="N2" s="559" t="s">
        <v>755</v>
      </c>
    </row>
    <row r="3" spans="1:20" s="563" customFormat="1" ht="13.5" customHeight="1">
      <c r="A3" s="560"/>
      <c r="B3" s="560"/>
      <c r="C3" s="560"/>
      <c r="D3" s="560"/>
      <c r="E3" s="560"/>
      <c r="F3" s="561"/>
      <c r="G3" s="825" t="s">
        <v>756</v>
      </c>
      <c r="H3" s="825" t="s">
        <v>757</v>
      </c>
      <c r="I3" s="825" t="s">
        <v>758</v>
      </c>
      <c r="J3" s="741"/>
      <c r="K3" s="827"/>
      <c r="L3" s="827"/>
      <c r="M3" s="827"/>
      <c r="N3" s="742"/>
      <c r="O3" s="562"/>
      <c r="P3" s="562"/>
      <c r="Q3" s="562"/>
      <c r="R3" s="562"/>
      <c r="S3" s="562"/>
      <c r="T3" s="562"/>
    </row>
    <row r="4" spans="1:20" s="563" customFormat="1" ht="48">
      <c r="A4" s="560"/>
      <c r="B4" s="560"/>
      <c r="C4" s="560"/>
      <c r="D4" s="560"/>
      <c r="E4" s="560"/>
      <c r="F4" s="564" t="s">
        <v>759</v>
      </c>
      <c r="G4" s="826"/>
      <c r="H4" s="826"/>
      <c r="I4" s="826"/>
      <c r="J4" s="565" t="s">
        <v>760</v>
      </c>
      <c r="K4" s="566" t="s">
        <v>761</v>
      </c>
      <c r="L4" s="566" t="s">
        <v>762</v>
      </c>
      <c r="M4" s="566" t="s">
        <v>763</v>
      </c>
      <c r="N4" s="566" t="s">
        <v>764</v>
      </c>
      <c r="O4" s="562"/>
      <c r="P4" s="562"/>
      <c r="Q4" s="562"/>
      <c r="R4" s="562"/>
      <c r="S4" s="562"/>
      <c r="T4" s="562"/>
    </row>
    <row r="5" spans="1:20" s="572" customFormat="1" ht="21" customHeight="1">
      <c r="A5" s="567" t="s">
        <v>765</v>
      </c>
      <c r="B5" s="567" t="s">
        <v>766</v>
      </c>
      <c r="C5" s="568" t="s">
        <v>767</v>
      </c>
      <c r="D5" s="568" t="s">
        <v>544</v>
      </c>
      <c r="E5" s="568"/>
      <c r="F5" s="569" t="s">
        <v>768</v>
      </c>
      <c r="G5" s="570">
        <v>6314</v>
      </c>
      <c r="H5" s="570">
        <v>859</v>
      </c>
      <c r="I5" s="570">
        <v>472</v>
      </c>
      <c r="J5" s="570">
        <v>4980</v>
      </c>
      <c r="K5" s="570">
        <v>342</v>
      </c>
      <c r="L5" s="570">
        <v>3415</v>
      </c>
      <c r="M5" s="570">
        <v>799</v>
      </c>
      <c r="N5" s="570">
        <v>46</v>
      </c>
      <c r="O5" s="571"/>
      <c r="P5" s="571"/>
      <c r="Q5" s="571"/>
      <c r="R5" s="571"/>
      <c r="S5" s="571"/>
      <c r="T5" s="571"/>
    </row>
    <row r="6" spans="1:20" s="572" customFormat="1" ht="15" customHeight="1">
      <c r="A6" s="568" t="s">
        <v>769</v>
      </c>
      <c r="B6" s="568" t="s">
        <v>770</v>
      </c>
      <c r="C6" s="568" t="s">
        <v>767</v>
      </c>
      <c r="D6" s="568" t="s">
        <v>544</v>
      </c>
      <c r="E6" s="568"/>
      <c r="F6" s="573" t="s">
        <v>771</v>
      </c>
      <c r="G6" s="574">
        <v>625</v>
      </c>
      <c r="H6" s="574">
        <v>312</v>
      </c>
      <c r="I6" s="574">
        <v>269</v>
      </c>
      <c r="J6" s="574">
        <v>44</v>
      </c>
      <c r="K6" s="574">
        <v>9</v>
      </c>
      <c r="L6" s="574">
        <v>15</v>
      </c>
      <c r="M6" s="574">
        <v>16</v>
      </c>
      <c r="N6" s="574">
        <v>0</v>
      </c>
      <c r="O6" s="571"/>
      <c r="P6" s="571"/>
      <c r="Q6" s="571"/>
      <c r="R6" s="571"/>
      <c r="S6" s="571"/>
      <c r="T6" s="571"/>
    </row>
    <row r="7" spans="1:20" s="572" customFormat="1" ht="15" customHeight="1">
      <c r="A7" s="568" t="s">
        <v>769</v>
      </c>
      <c r="B7" s="568" t="s">
        <v>770</v>
      </c>
      <c r="C7" s="568" t="s">
        <v>767</v>
      </c>
      <c r="D7" s="568" t="s">
        <v>544</v>
      </c>
      <c r="E7" s="568"/>
      <c r="F7" s="573" t="s">
        <v>772</v>
      </c>
      <c r="G7" s="574">
        <v>8</v>
      </c>
      <c r="H7" s="574">
        <v>2</v>
      </c>
      <c r="I7" s="574">
        <v>1</v>
      </c>
      <c r="J7" s="574">
        <v>5</v>
      </c>
      <c r="K7" s="574">
        <v>1</v>
      </c>
      <c r="L7" s="574">
        <v>2</v>
      </c>
      <c r="M7" s="574">
        <v>1</v>
      </c>
      <c r="N7" s="574">
        <v>0</v>
      </c>
      <c r="O7" s="571"/>
      <c r="P7" s="571"/>
      <c r="Q7" s="571"/>
      <c r="R7" s="571"/>
      <c r="S7" s="571"/>
      <c r="T7" s="571"/>
    </row>
    <row r="8" spans="1:20" s="572" customFormat="1" ht="15" customHeight="1">
      <c r="A8" s="568" t="s">
        <v>769</v>
      </c>
      <c r="B8" s="568" t="s">
        <v>770</v>
      </c>
      <c r="C8" s="568" t="s">
        <v>767</v>
      </c>
      <c r="D8" s="568" t="s">
        <v>544</v>
      </c>
      <c r="E8" s="568"/>
      <c r="F8" s="573" t="s">
        <v>773</v>
      </c>
      <c r="G8" s="574">
        <v>8</v>
      </c>
      <c r="H8" s="574">
        <v>1</v>
      </c>
      <c r="I8" s="574">
        <v>2</v>
      </c>
      <c r="J8" s="574">
        <v>5</v>
      </c>
      <c r="K8" s="574">
        <v>1</v>
      </c>
      <c r="L8" s="574">
        <v>2</v>
      </c>
      <c r="M8" s="574">
        <v>1</v>
      </c>
      <c r="N8" s="574">
        <v>0</v>
      </c>
      <c r="O8" s="571"/>
      <c r="P8" s="571"/>
      <c r="Q8" s="571"/>
      <c r="R8" s="571"/>
      <c r="S8" s="571"/>
      <c r="T8" s="571"/>
    </row>
    <row r="9" spans="1:20" s="572" customFormat="1" ht="15" customHeight="1">
      <c r="A9" s="568" t="s">
        <v>769</v>
      </c>
      <c r="B9" s="568" t="s">
        <v>770</v>
      </c>
      <c r="C9" s="568" t="s">
        <v>767</v>
      </c>
      <c r="D9" s="568" t="s">
        <v>544</v>
      </c>
      <c r="E9" s="568"/>
      <c r="F9" s="573" t="s">
        <v>774</v>
      </c>
      <c r="G9" s="574">
        <v>6</v>
      </c>
      <c r="H9" s="574">
        <v>0</v>
      </c>
      <c r="I9" s="574">
        <v>0</v>
      </c>
      <c r="J9" s="574">
        <v>6</v>
      </c>
      <c r="K9" s="574">
        <v>1</v>
      </c>
      <c r="L9" s="574">
        <v>4</v>
      </c>
      <c r="M9" s="574">
        <v>0</v>
      </c>
      <c r="N9" s="574">
        <v>0</v>
      </c>
      <c r="O9" s="571"/>
      <c r="P9" s="571"/>
      <c r="Q9" s="571"/>
      <c r="R9" s="571"/>
      <c r="S9" s="571"/>
      <c r="T9" s="571"/>
    </row>
    <row r="10" spans="1:14" s="572" customFormat="1" ht="15" customHeight="1">
      <c r="A10" s="568" t="s">
        <v>769</v>
      </c>
      <c r="B10" s="568" t="s">
        <v>770</v>
      </c>
      <c r="C10" s="568" t="s">
        <v>767</v>
      </c>
      <c r="D10" s="568" t="s">
        <v>544</v>
      </c>
      <c r="E10" s="568"/>
      <c r="F10" s="575" t="s">
        <v>775</v>
      </c>
      <c r="G10" s="574">
        <v>714</v>
      </c>
      <c r="H10" s="574">
        <v>91</v>
      </c>
      <c r="I10" s="574">
        <v>30</v>
      </c>
      <c r="J10" s="574">
        <v>593</v>
      </c>
      <c r="K10" s="574">
        <v>70</v>
      </c>
      <c r="L10" s="574">
        <v>433</v>
      </c>
      <c r="M10" s="574">
        <v>33</v>
      </c>
      <c r="N10" s="574">
        <v>0</v>
      </c>
    </row>
    <row r="11" spans="1:14" s="572" customFormat="1" ht="15" customHeight="1">
      <c r="A11" s="568" t="s">
        <v>769</v>
      </c>
      <c r="B11" s="568" t="s">
        <v>770</v>
      </c>
      <c r="C11" s="568" t="s">
        <v>767</v>
      </c>
      <c r="D11" s="568" t="s">
        <v>544</v>
      </c>
      <c r="E11" s="568"/>
      <c r="F11" s="575" t="s">
        <v>776</v>
      </c>
      <c r="G11" s="574">
        <v>1382</v>
      </c>
      <c r="H11" s="574">
        <v>87</v>
      </c>
      <c r="I11" s="574">
        <v>33</v>
      </c>
      <c r="J11" s="574">
        <v>1262</v>
      </c>
      <c r="K11" s="574">
        <v>61</v>
      </c>
      <c r="L11" s="574">
        <v>963</v>
      </c>
      <c r="M11" s="574">
        <v>135</v>
      </c>
      <c r="N11" s="574">
        <v>24</v>
      </c>
    </row>
    <row r="12" spans="1:14" s="572" customFormat="1" ht="15" customHeight="1">
      <c r="A12" s="568" t="s">
        <v>769</v>
      </c>
      <c r="B12" s="568" t="s">
        <v>770</v>
      </c>
      <c r="C12" s="568" t="s">
        <v>767</v>
      </c>
      <c r="D12" s="568" t="s">
        <v>544</v>
      </c>
      <c r="E12" s="568"/>
      <c r="F12" s="575" t="s">
        <v>777</v>
      </c>
      <c r="G12" s="574">
        <v>29</v>
      </c>
      <c r="H12" s="574">
        <v>0</v>
      </c>
      <c r="I12" s="574">
        <v>0</v>
      </c>
      <c r="J12" s="574">
        <v>29</v>
      </c>
      <c r="K12" s="574">
        <v>0</v>
      </c>
      <c r="L12" s="574">
        <v>28</v>
      </c>
      <c r="M12" s="574">
        <v>0</v>
      </c>
      <c r="N12" s="574">
        <v>0</v>
      </c>
    </row>
    <row r="13" spans="1:14" s="572" customFormat="1" ht="15" customHeight="1">
      <c r="A13" s="568" t="s">
        <v>769</v>
      </c>
      <c r="B13" s="568" t="s">
        <v>770</v>
      </c>
      <c r="C13" s="568" t="s">
        <v>767</v>
      </c>
      <c r="D13" s="568" t="s">
        <v>544</v>
      </c>
      <c r="E13" s="568"/>
      <c r="F13" s="575" t="s">
        <v>778</v>
      </c>
      <c r="G13" s="574">
        <v>69</v>
      </c>
      <c r="H13" s="574">
        <v>4</v>
      </c>
      <c r="I13" s="574">
        <v>1</v>
      </c>
      <c r="J13" s="574">
        <v>64</v>
      </c>
      <c r="K13" s="574">
        <v>2</v>
      </c>
      <c r="L13" s="574">
        <v>48</v>
      </c>
      <c r="M13" s="574">
        <v>5</v>
      </c>
      <c r="N13" s="574">
        <v>2</v>
      </c>
    </row>
    <row r="14" spans="1:14" s="572" customFormat="1" ht="15" customHeight="1">
      <c r="A14" s="568" t="s">
        <v>769</v>
      </c>
      <c r="B14" s="568" t="s">
        <v>770</v>
      </c>
      <c r="C14" s="568" t="s">
        <v>767</v>
      </c>
      <c r="D14" s="568" t="s">
        <v>544</v>
      </c>
      <c r="E14" s="568"/>
      <c r="F14" s="575" t="s">
        <v>779</v>
      </c>
      <c r="G14" s="574">
        <v>212</v>
      </c>
      <c r="H14" s="574">
        <v>10</v>
      </c>
      <c r="I14" s="574">
        <v>0</v>
      </c>
      <c r="J14" s="574">
        <v>202</v>
      </c>
      <c r="K14" s="574">
        <v>8</v>
      </c>
      <c r="L14" s="574">
        <v>160</v>
      </c>
      <c r="M14" s="574">
        <v>18</v>
      </c>
      <c r="N14" s="574">
        <v>1</v>
      </c>
    </row>
    <row r="15" spans="1:14" s="572" customFormat="1" ht="15" customHeight="1">
      <c r="A15" s="568" t="s">
        <v>769</v>
      </c>
      <c r="B15" s="568" t="s">
        <v>770</v>
      </c>
      <c r="C15" s="568" t="s">
        <v>767</v>
      </c>
      <c r="D15" s="568" t="s">
        <v>544</v>
      </c>
      <c r="E15" s="568"/>
      <c r="F15" s="575" t="s">
        <v>780</v>
      </c>
      <c r="G15" s="574">
        <v>1016</v>
      </c>
      <c r="H15" s="574">
        <v>106</v>
      </c>
      <c r="I15" s="574">
        <v>66</v>
      </c>
      <c r="J15" s="574">
        <v>845</v>
      </c>
      <c r="K15" s="574">
        <v>96</v>
      </c>
      <c r="L15" s="574">
        <v>446</v>
      </c>
      <c r="M15" s="574">
        <v>267</v>
      </c>
      <c r="N15" s="574">
        <v>1</v>
      </c>
    </row>
    <row r="16" spans="1:14" s="572" customFormat="1" ht="15" customHeight="1">
      <c r="A16" s="568" t="s">
        <v>769</v>
      </c>
      <c r="B16" s="568" t="s">
        <v>770</v>
      </c>
      <c r="C16" s="568" t="s">
        <v>767</v>
      </c>
      <c r="D16" s="568" t="s">
        <v>544</v>
      </c>
      <c r="E16" s="568"/>
      <c r="F16" s="575" t="s">
        <v>781</v>
      </c>
      <c r="G16" s="574">
        <v>169</v>
      </c>
      <c r="H16" s="574">
        <v>6</v>
      </c>
      <c r="I16" s="574">
        <v>1</v>
      </c>
      <c r="J16" s="574">
        <v>162</v>
      </c>
      <c r="K16" s="574">
        <v>9</v>
      </c>
      <c r="L16" s="574">
        <v>120</v>
      </c>
      <c r="M16" s="574">
        <v>15</v>
      </c>
      <c r="N16" s="574">
        <v>1</v>
      </c>
    </row>
    <row r="17" spans="1:14" s="572" customFormat="1" ht="15" customHeight="1">
      <c r="A17" s="568" t="s">
        <v>769</v>
      </c>
      <c r="B17" s="568" t="s">
        <v>770</v>
      </c>
      <c r="C17" s="568" t="s">
        <v>767</v>
      </c>
      <c r="D17" s="568" t="s">
        <v>544</v>
      </c>
      <c r="E17" s="568"/>
      <c r="F17" s="575" t="s">
        <v>782</v>
      </c>
      <c r="G17" s="574">
        <v>29</v>
      </c>
      <c r="H17" s="574">
        <v>9</v>
      </c>
      <c r="I17" s="574">
        <v>3</v>
      </c>
      <c r="J17" s="574">
        <v>17</v>
      </c>
      <c r="K17" s="574">
        <v>7</v>
      </c>
      <c r="L17" s="574">
        <v>6</v>
      </c>
      <c r="M17" s="574">
        <v>3</v>
      </c>
      <c r="N17" s="574">
        <v>1</v>
      </c>
    </row>
    <row r="18" spans="1:14" s="572" customFormat="1" ht="15" customHeight="1">
      <c r="A18" s="568" t="s">
        <v>769</v>
      </c>
      <c r="B18" s="568" t="s">
        <v>770</v>
      </c>
      <c r="C18" s="568" t="s">
        <v>767</v>
      </c>
      <c r="D18" s="568" t="s">
        <v>544</v>
      </c>
      <c r="E18" s="568"/>
      <c r="F18" s="575" t="s">
        <v>783</v>
      </c>
      <c r="G18" s="574">
        <v>276</v>
      </c>
      <c r="H18" s="574">
        <v>55</v>
      </c>
      <c r="I18" s="574">
        <v>27</v>
      </c>
      <c r="J18" s="574">
        <v>194</v>
      </c>
      <c r="K18" s="574">
        <v>16</v>
      </c>
      <c r="L18" s="574">
        <v>90</v>
      </c>
      <c r="M18" s="574">
        <v>85</v>
      </c>
      <c r="N18" s="574">
        <v>0</v>
      </c>
    </row>
    <row r="19" spans="1:14" s="572" customFormat="1" ht="15" customHeight="1">
      <c r="A19" s="568" t="s">
        <v>769</v>
      </c>
      <c r="B19" s="568" t="s">
        <v>770</v>
      </c>
      <c r="C19" s="568" t="s">
        <v>767</v>
      </c>
      <c r="D19" s="568" t="s">
        <v>544</v>
      </c>
      <c r="E19" s="568"/>
      <c r="F19" s="575" t="s">
        <v>784</v>
      </c>
      <c r="G19" s="574">
        <v>466</v>
      </c>
      <c r="H19" s="574">
        <v>23</v>
      </c>
      <c r="I19" s="574">
        <v>8</v>
      </c>
      <c r="J19" s="574">
        <v>435</v>
      </c>
      <c r="K19" s="574">
        <v>8</v>
      </c>
      <c r="L19" s="574">
        <v>314</v>
      </c>
      <c r="M19" s="574">
        <v>57</v>
      </c>
      <c r="N19" s="574">
        <v>5</v>
      </c>
    </row>
    <row r="20" spans="1:14" s="572" customFormat="1" ht="15" customHeight="1">
      <c r="A20" s="568" t="s">
        <v>769</v>
      </c>
      <c r="B20" s="568" t="s">
        <v>770</v>
      </c>
      <c r="C20" s="568" t="s">
        <v>767</v>
      </c>
      <c r="D20" s="568" t="s">
        <v>544</v>
      </c>
      <c r="E20" s="568"/>
      <c r="F20" s="575" t="s">
        <v>785</v>
      </c>
      <c r="G20" s="574">
        <v>263</v>
      </c>
      <c r="H20" s="574">
        <v>18</v>
      </c>
      <c r="I20" s="574">
        <v>2</v>
      </c>
      <c r="J20" s="574">
        <v>244</v>
      </c>
      <c r="K20" s="574">
        <v>2</v>
      </c>
      <c r="L20" s="574">
        <v>186</v>
      </c>
      <c r="M20" s="574">
        <v>28</v>
      </c>
      <c r="N20" s="574">
        <v>0</v>
      </c>
    </row>
    <row r="21" spans="1:14" s="572" customFormat="1" ht="15" customHeight="1">
      <c r="A21" s="568" t="s">
        <v>769</v>
      </c>
      <c r="B21" s="568" t="s">
        <v>770</v>
      </c>
      <c r="C21" s="568" t="s">
        <v>767</v>
      </c>
      <c r="D21" s="568" t="s">
        <v>544</v>
      </c>
      <c r="E21" s="568"/>
      <c r="F21" s="575" t="s">
        <v>786</v>
      </c>
      <c r="G21" s="574">
        <v>108</v>
      </c>
      <c r="H21" s="574">
        <v>0</v>
      </c>
      <c r="I21" s="574">
        <v>0</v>
      </c>
      <c r="J21" s="574">
        <v>108</v>
      </c>
      <c r="K21" s="574">
        <v>2</v>
      </c>
      <c r="L21" s="574">
        <v>79</v>
      </c>
      <c r="M21" s="574">
        <v>11</v>
      </c>
      <c r="N21" s="574">
        <v>0</v>
      </c>
    </row>
    <row r="22" spans="1:14" s="572" customFormat="1" ht="15" customHeight="1">
      <c r="A22" s="568" t="s">
        <v>769</v>
      </c>
      <c r="B22" s="568" t="s">
        <v>770</v>
      </c>
      <c r="C22" s="568" t="s">
        <v>767</v>
      </c>
      <c r="D22" s="568" t="s">
        <v>544</v>
      </c>
      <c r="E22" s="568"/>
      <c r="F22" s="575" t="s">
        <v>787</v>
      </c>
      <c r="G22" s="574">
        <v>666</v>
      </c>
      <c r="H22" s="574">
        <v>135</v>
      </c>
      <c r="I22" s="574">
        <v>30</v>
      </c>
      <c r="J22" s="574">
        <v>502</v>
      </c>
      <c r="K22" s="574">
        <v>49</v>
      </c>
      <c r="L22" s="574">
        <v>290</v>
      </c>
      <c r="M22" s="574">
        <v>113</v>
      </c>
      <c r="N22" s="574">
        <v>8</v>
      </c>
    </row>
    <row r="23" spans="1:14" s="572" customFormat="1" ht="15" customHeight="1">
      <c r="A23" s="568" t="s">
        <v>769</v>
      </c>
      <c r="B23" s="568" t="s">
        <v>770</v>
      </c>
      <c r="C23" s="568" t="s">
        <v>767</v>
      </c>
      <c r="D23" s="568" t="s">
        <v>544</v>
      </c>
      <c r="E23" s="568"/>
      <c r="F23" s="575" t="s">
        <v>788</v>
      </c>
      <c r="G23" s="574">
        <v>241</v>
      </c>
      <c r="H23" s="574">
        <v>0</v>
      </c>
      <c r="I23" s="574">
        <v>0</v>
      </c>
      <c r="J23" s="574">
        <v>241</v>
      </c>
      <c r="K23" s="574">
        <v>0</v>
      </c>
      <c r="L23" s="574">
        <v>214</v>
      </c>
      <c r="M23" s="574">
        <v>8</v>
      </c>
      <c r="N23" s="574">
        <v>0</v>
      </c>
    </row>
    <row r="24" spans="1:14" s="572" customFormat="1" ht="15" customHeight="1">
      <c r="A24" s="568" t="s">
        <v>769</v>
      </c>
      <c r="B24" s="568" t="s">
        <v>770</v>
      </c>
      <c r="C24" s="568" t="s">
        <v>767</v>
      </c>
      <c r="D24" s="568" t="s">
        <v>544</v>
      </c>
      <c r="E24" s="568"/>
      <c r="F24" s="575" t="s">
        <v>789</v>
      </c>
      <c r="G24" s="574">
        <v>27</v>
      </c>
      <c r="H24" s="574">
        <v>1</v>
      </c>
      <c r="I24" s="574">
        <v>0</v>
      </c>
      <c r="J24" s="574">
        <v>22</v>
      </c>
      <c r="K24" s="574">
        <v>0</v>
      </c>
      <c r="L24" s="574">
        <v>14</v>
      </c>
      <c r="M24" s="574">
        <v>4</v>
      </c>
      <c r="N24" s="574">
        <v>2</v>
      </c>
    </row>
    <row r="25" spans="1:14" s="572" customFormat="1" ht="21" customHeight="1">
      <c r="A25" s="568" t="s">
        <v>769</v>
      </c>
      <c r="B25" s="568" t="s">
        <v>770</v>
      </c>
      <c r="C25" s="568" t="s">
        <v>767</v>
      </c>
      <c r="D25" s="568" t="s">
        <v>544</v>
      </c>
      <c r="E25" s="568"/>
      <c r="F25" s="576" t="s">
        <v>790</v>
      </c>
      <c r="G25" s="574">
        <v>3575</v>
      </c>
      <c r="H25" s="574">
        <v>637</v>
      </c>
      <c r="I25" s="574">
        <v>109</v>
      </c>
      <c r="J25" s="574">
        <v>2827</v>
      </c>
      <c r="K25" s="574">
        <v>256</v>
      </c>
      <c r="L25" s="574">
        <v>2211</v>
      </c>
      <c r="M25" s="574">
        <v>156</v>
      </c>
      <c r="N25" s="574">
        <v>21</v>
      </c>
    </row>
    <row r="26" spans="1:14" s="572" customFormat="1" ht="15" customHeight="1">
      <c r="A26" s="568" t="s">
        <v>769</v>
      </c>
      <c r="B26" s="568" t="s">
        <v>770</v>
      </c>
      <c r="C26" s="568" t="s">
        <v>767</v>
      </c>
      <c r="D26" s="568" t="s">
        <v>544</v>
      </c>
      <c r="E26" s="568"/>
      <c r="F26" s="573" t="s">
        <v>771</v>
      </c>
      <c r="G26" s="574">
        <v>374</v>
      </c>
      <c r="H26" s="574">
        <v>289</v>
      </c>
      <c r="I26" s="574">
        <v>60</v>
      </c>
      <c r="J26" s="574">
        <v>24</v>
      </c>
      <c r="K26" s="574">
        <v>6</v>
      </c>
      <c r="L26" s="574">
        <v>12</v>
      </c>
      <c r="M26" s="574">
        <v>4</v>
      </c>
      <c r="N26" s="574">
        <v>0</v>
      </c>
    </row>
    <row r="27" spans="1:14" s="572" customFormat="1" ht="15" customHeight="1">
      <c r="A27" s="568" t="s">
        <v>769</v>
      </c>
      <c r="B27" s="568" t="s">
        <v>770</v>
      </c>
      <c r="C27" s="568" t="s">
        <v>767</v>
      </c>
      <c r="D27" s="568" t="s">
        <v>544</v>
      </c>
      <c r="E27" s="568"/>
      <c r="F27" s="573" t="s">
        <v>772</v>
      </c>
      <c r="G27" s="574">
        <v>7</v>
      </c>
      <c r="H27" s="574">
        <v>2</v>
      </c>
      <c r="I27" s="574">
        <v>0</v>
      </c>
      <c r="J27" s="574">
        <v>4</v>
      </c>
      <c r="K27" s="574">
        <v>1</v>
      </c>
      <c r="L27" s="574">
        <v>2</v>
      </c>
      <c r="M27" s="574">
        <v>1</v>
      </c>
      <c r="N27" s="574">
        <v>0</v>
      </c>
    </row>
    <row r="28" spans="1:14" s="572" customFormat="1" ht="15" customHeight="1">
      <c r="A28" s="568" t="s">
        <v>769</v>
      </c>
      <c r="B28" s="568" t="s">
        <v>770</v>
      </c>
      <c r="C28" s="568" t="s">
        <v>767</v>
      </c>
      <c r="D28" s="568" t="s">
        <v>544</v>
      </c>
      <c r="E28" s="568"/>
      <c r="F28" s="573" t="s">
        <v>773</v>
      </c>
      <c r="G28" s="574">
        <v>6</v>
      </c>
      <c r="H28" s="574">
        <v>1</v>
      </c>
      <c r="I28" s="574">
        <v>1</v>
      </c>
      <c r="J28" s="574">
        <v>4</v>
      </c>
      <c r="K28" s="574">
        <v>1</v>
      </c>
      <c r="L28" s="574">
        <v>2</v>
      </c>
      <c r="M28" s="574">
        <v>1</v>
      </c>
      <c r="N28" s="574">
        <v>0</v>
      </c>
    </row>
    <row r="29" spans="1:14" s="572" customFormat="1" ht="15" customHeight="1">
      <c r="A29" s="568" t="s">
        <v>769</v>
      </c>
      <c r="B29" s="568" t="s">
        <v>770</v>
      </c>
      <c r="C29" s="568" t="s">
        <v>767</v>
      </c>
      <c r="D29" s="568" t="s">
        <v>544</v>
      </c>
      <c r="E29" s="568"/>
      <c r="F29" s="573" t="s">
        <v>774</v>
      </c>
      <c r="G29" s="574">
        <v>4</v>
      </c>
      <c r="H29" s="574">
        <v>0</v>
      </c>
      <c r="I29" s="574">
        <v>0</v>
      </c>
      <c r="J29" s="574">
        <v>4</v>
      </c>
      <c r="K29" s="574">
        <v>1</v>
      </c>
      <c r="L29" s="574">
        <v>3</v>
      </c>
      <c r="M29" s="574">
        <v>0</v>
      </c>
      <c r="N29" s="574">
        <v>0</v>
      </c>
    </row>
    <row r="30" spans="1:14" s="572" customFormat="1" ht="15" customHeight="1">
      <c r="A30" s="568" t="s">
        <v>769</v>
      </c>
      <c r="B30" s="568" t="s">
        <v>770</v>
      </c>
      <c r="C30" s="568" t="s">
        <v>767</v>
      </c>
      <c r="D30" s="568" t="s">
        <v>544</v>
      </c>
      <c r="E30" s="568"/>
      <c r="F30" s="575" t="s">
        <v>775</v>
      </c>
      <c r="G30" s="574">
        <v>616</v>
      </c>
      <c r="H30" s="574">
        <v>90</v>
      </c>
      <c r="I30" s="574">
        <v>16</v>
      </c>
      <c r="J30" s="574">
        <v>511</v>
      </c>
      <c r="K30" s="574">
        <v>56</v>
      </c>
      <c r="L30" s="574">
        <v>380</v>
      </c>
      <c r="M30" s="574">
        <v>23</v>
      </c>
      <c r="N30" s="574">
        <v>0</v>
      </c>
    </row>
    <row r="31" spans="1:14" s="572" customFormat="1" ht="15" customHeight="1">
      <c r="A31" s="568" t="s">
        <v>769</v>
      </c>
      <c r="B31" s="568" t="s">
        <v>770</v>
      </c>
      <c r="C31" s="568" t="s">
        <v>767</v>
      </c>
      <c r="D31" s="568" t="s">
        <v>544</v>
      </c>
      <c r="E31" s="568"/>
      <c r="F31" s="575" t="s">
        <v>776</v>
      </c>
      <c r="G31" s="574">
        <v>778</v>
      </c>
      <c r="H31" s="574">
        <v>46</v>
      </c>
      <c r="I31" s="574">
        <v>10</v>
      </c>
      <c r="J31" s="574">
        <v>721</v>
      </c>
      <c r="K31" s="574">
        <v>48</v>
      </c>
      <c r="L31" s="574">
        <v>599</v>
      </c>
      <c r="M31" s="574">
        <v>20</v>
      </c>
      <c r="N31" s="574">
        <v>14</v>
      </c>
    </row>
    <row r="32" spans="1:14" s="572" customFormat="1" ht="15" customHeight="1">
      <c r="A32" s="568" t="s">
        <v>769</v>
      </c>
      <c r="B32" s="568" t="s">
        <v>770</v>
      </c>
      <c r="C32" s="568" t="s">
        <v>767</v>
      </c>
      <c r="D32" s="568" t="s">
        <v>544</v>
      </c>
      <c r="E32" s="568"/>
      <c r="F32" s="575" t="s">
        <v>777</v>
      </c>
      <c r="G32" s="574">
        <v>26</v>
      </c>
      <c r="H32" s="574">
        <v>0</v>
      </c>
      <c r="I32" s="574">
        <v>0</v>
      </c>
      <c r="J32" s="574">
        <v>26</v>
      </c>
      <c r="K32" s="574">
        <v>0</v>
      </c>
      <c r="L32" s="574">
        <v>26</v>
      </c>
      <c r="M32" s="574">
        <v>0</v>
      </c>
      <c r="N32" s="574">
        <v>0</v>
      </c>
    </row>
    <row r="33" spans="1:14" s="572" customFormat="1" ht="15" customHeight="1">
      <c r="A33" s="568" t="s">
        <v>769</v>
      </c>
      <c r="B33" s="568" t="s">
        <v>770</v>
      </c>
      <c r="C33" s="568" t="s">
        <v>767</v>
      </c>
      <c r="D33" s="568" t="s">
        <v>544</v>
      </c>
      <c r="E33" s="568"/>
      <c r="F33" s="575" t="s">
        <v>778</v>
      </c>
      <c r="G33" s="574">
        <v>42</v>
      </c>
      <c r="H33" s="574">
        <v>3</v>
      </c>
      <c r="I33" s="574">
        <v>0</v>
      </c>
      <c r="J33" s="574">
        <v>39</v>
      </c>
      <c r="K33" s="574">
        <v>2</v>
      </c>
      <c r="L33" s="574">
        <v>34</v>
      </c>
      <c r="M33" s="574">
        <v>0</v>
      </c>
      <c r="N33" s="574">
        <v>1</v>
      </c>
    </row>
    <row r="34" spans="1:14" s="572" customFormat="1" ht="15" customHeight="1">
      <c r="A34" s="568" t="s">
        <v>769</v>
      </c>
      <c r="B34" s="568" t="s">
        <v>770</v>
      </c>
      <c r="C34" s="568" t="s">
        <v>767</v>
      </c>
      <c r="D34" s="568" t="s">
        <v>544</v>
      </c>
      <c r="E34" s="568"/>
      <c r="F34" s="575" t="s">
        <v>779</v>
      </c>
      <c r="G34" s="574">
        <v>184</v>
      </c>
      <c r="H34" s="574">
        <v>10</v>
      </c>
      <c r="I34" s="574">
        <v>0</v>
      </c>
      <c r="J34" s="574">
        <v>174</v>
      </c>
      <c r="K34" s="574">
        <v>6</v>
      </c>
      <c r="L34" s="574">
        <v>147</v>
      </c>
      <c r="M34" s="574">
        <v>10</v>
      </c>
      <c r="N34" s="574">
        <v>1</v>
      </c>
    </row>
    <row r="35" spans="1:14" s="572" customFormat="1" ht="15" customHeight="1">
      <c r="A35" s="568" t="s">
        <v>769</v>
      </c>
      <c r="B35" s="568" t="s">
        <v>770</v>
      </c>
      <c r="C35" s="568" t="s">
        <v>767</v>
      </c>
      <c r="D35" s="568" t="s">
        <v>544</v>
      </c>
      <c r="E35" s="568"/>
      <c r="F35" s="575" t="s">
        <v>780</v>
      </c>
      <c r="G35" s="574">
        <v>497</v>
      </c>
      <c r="H35" s="574">
        <v>74</v>
      </c>
      <c r="I35" s="574">
        <v>11</v>
      </c>
      <c r="J35" s="574">
        <v>412</v>
      </c>
      <c r="K35" s="574">
        <v>67</v>
      </c>
      <c r="L35" s="574">
        <v>293</v>
      </c>
      <c r="M35" s="574">
        <v>37</v>
      </c>
      <c r="N35" s="574">
        <v>0</v>
      </c>
    </row>
    <row r="36" spans="1:14" s="572" customFormat="1" ht="15" customHeight="1">
      <c r="A36" s="568" t="s">
        <v>769</v>
      </c>
      <c r="B36" s="568" t="s">
        <v>770</v>
      </c>
      <c r="C36" s="568" t="s">
        <v>767</v>
      </c>
      <c r="D36" s="568" t="s">
        <v>544</v>
      </c>
      <c r="E36" s="568"/>
      <c r="F36" s="575" t="s">
        <v>781</v>
      </c>
      <c r="G36" s="574">
        <v>81</v>
      </c>
      <c r="H36" s="574">
        <v>6</v>
      </c>
      <c r="I36" s="574">
        <v>0</v>
      </c>
      <c r="J36" s="574">
        <v>75</v>
      </c>
      <c r="K36" s="574">
        <v>6</v>
      </c>
      <c r="L36" s="574">
        <v>66</v>
      </c>
      <c r="M36" s="574">
        <v>0</v>
      </c>
      <c r="N36" s="574">
        <v>0</v>
      </c>
    </row>
    <row r="37" spans="1:14" s="572" customFormat="1" ht="15" customHeight="1">
      <c r="A37" s="568" t="s">
        <v>769</v>
      </c>
      <c r="B37" s="568" t="s">
        <v>770</v>
      </c>
      <c r="C37" s="568" t="s">
        <v>767</v>
      </c>
      <c r="D37" s="568" t="s">
        <v>544</v>
      </c>
      <c r="E37" s="568"/>
      <c r="F37" s="575" t="s">
        <v>782</v>
      </c>
      <c r="G37" s="574">
        <v>14</v>
      </c>
      <c r="H37" s="574">
        <v>7</v>
      </c>
      <c r="I37" s="574">
        <v>1</v>
      </c>
      <c r="J37" s="574">
        <v>6</v>
      </c>
      <c r="K37" s="574">
        <v>3</v>
      </c>
      <c r="L37" s="574">
        <v>2</v>
      </c>
      <c r="M37" s="574">
        <v>0</v>
      </c>
      <c r="N37" s="574">
        <v>0</v>
      </c>
    </row>
    <row r="38" spans="1:14" s="572" customFormat="1" ht="15" customHeight="1">
      <c r="A38" s="568" t="s">
        <v>769</v>
      </c>
      <c r="B38" s="568" t="s">
        <v>770</v>
      </c>
      <c r="C38" s="568" t="s">
        <v>767</v>
      </c>
      <c r="D38" s="568" t="s">
        <v>544</v>
      </c>
      <c r="E38" s="568"/>
      <c r="F38" s="575" t="s">
        <v>783</v>
      </c>
      <c r="G38" s="574">
        <v>101</v>
      </c>
      <c r="H38" s="574">
        <v>29</v>
      </c>
      <c r="I38" s="574">
        <v>2</v>
      </c>
      <c r="J38" s="574">
        <v>70</v>
      </c>
      <c r="K38" s="574">
        <v>10</v>
      </c>
      <c r="L38" s="574">
        <v>46</v>
      </c>
      <c r="M38" s="574">
        <v>12</v>
      </c>
      <c r="N38" s="574">
        <v>0</v>
      </c>
    </row>
    <row r="39" spans="1:14" s="572" customFormat="1" ht="15" customHeight="1">
      <c r="A39" s="568" t="s">
        <v>769</v>
      </c>
      <c r="B39" s="568" t="s">
        <v>770</v>
      </c>
      <c r="C39" s="568" t="s">
        <v>767</v>
      </c>
      <c r="D39" s="568" t="s">
        <v>544</v>
      </c>
      <c r="E39" s="568"/>
      <c r="F39" s="575" t="s">
        <v>784</v>
      </c>
      <c r="G39" s="574">
        <v>100</v>
      </c>
      <c r="H39" s="574">
        <v>19</v>
      </c>
      <c r="I39" s="574">
        <v>1</v>
      </c>
      <c r="J39" s="574">
        <v>80</v>
      </c>
      <c r="K39" s="574">
        <v>6</v>
      </c>
      <c r="L39" s="574">
        <v>60</v>
      </c>
      <c r="M39" s="574">
        <v>4</v>
      </c>
      <c r="N39" s="574">
        <v>0</v>
      </c>
    </row>
    <row r="40" spans="1:14" s="572" customFormat="1" ht="15" customHeight="1">
      <c r="A40" s="568" t="s">
        <v>769</v>
      </c>
      <c r="B40" s="568" t="s">
        <v>770</v>
      </c>
      <c r="C40" s="568" t="s">
        <v>767</v>
      </c>
      <c r="D40" s="568" t="s">
        <v>544</v>
      </c>
      <c r="E40" s="568"/>
      <c r="F40" s="575" t="s">
        <v>785</v>
      </c>
      <c r="G40" s="574">
        <v>131</v>
      </c>
      <c r="H40" s="574">
        <v>6</v>
      </c>
      <c r="I40" s="574">
        <v>1</v>
      </c>
      <c r="J40" s="574">
        <v>123</v>
      </c>
      <c r="K40" s="574">
        <v>1</v>
      </c>
      <c r="L40" s="574">
        <v>101</v>
      </c>
      <c r="M40" s="574">
        <v>7</v>
      </c>
      <c r="N40" s="574">
        <v>0</v>
      </c>
    </row>
    <row r="41" spans="1:14" s="572" customFormat="1" ht="15" customHeight="1">
      <c r="A41" s="568" t="s">
        <v>769</v>
      </c>
      <c r="B41" s="568" t="s">
        <v>770</v>
      </c>
      <c r="C41" s="568" t="s">
        <v>767</v>
      </c>
      <c r="D41" s="568" t="s">
        <v>544</v>
      </c>
      <c r="E41" s="568"/>
      <c r="F41" s="575" t="s">
        <v>786</v>
      </c>
      <c r="G41" s="574">
        <v>68</v>
      </c>
      <c r="H41" s="574">
        <v>0</v>
      </c>
      <c r="I41" s="574">
        <v>0</v>
      </c>
      <c r="J41" s="574">
        <v>68</v>
      </c>
      <c r="K41" s="574">
        <v>2</v>
      </c>
      <c r="L41" s="574">
        <v>54</v>
      </c>
      <c r="M41" s="574">
        <v>4</v>
      </c>
      <c r="N41" s="574">
        <v>0</v>
      </c>
    </row>
    <row r="42" spans="1:14" s="572" customFormat="1" ht="15" customHeight="1">
      <c r="A42" s="568" t="s">
        <v>769</v>
      </c>
      <c r="B42" s="568" t="s">
        <v>770</v>
      </c>
      <c r="C42" s="568" t="s">
        <v>767</v>
      </c>
      <c r="D42" s="568" t="s">
        <v>544</v>
      </c>
      <c r="E42" s="568"/>
      <c r="F42" s="575" t="s">
        <v>787</v>
      </c>
      <c r="G42" s="574">
        <v>343</v>
      </c>
      <c r="H42" s="574">
        <v>55</v>
      </c>
      <c r="I42" s="574">
        <v>5</v>
      </c>
      <c r="J42" s="574">
        <v>282</v>
      </c>
      <c r="K42" s="574">
        <v>39</v>
      </c>
      <c r="L42" s="574">
        <v>192</v>
      </c>
      <c r="M42" s="574">
        <v>28</v>
      </c>
      <c r="N42" s="574">
        <v>3</v>
      </c>
    </row>
    <row r="43" spans="1:14" s="572" customFormat="1" ht="15" customHeight="1">
      <c r="A43" s="568" t="s">
        <v>769</v>
      </c>
      <c r="B43" s="568" t="s">
        <v>770</v>
      </c>
      <c r="C43" s="568" t="s">
        <v>767</v>
      </c>
      <c r="D43" s="568" t="s">
        <v>544</v>
      </c>
      <c r="E43" s="568"/>
      <c r="F43" s="575" t="s">
        <v>788</v>
      </c>
      <c r="G43" s="574">
        <v>193</v>
      </c>
      <c r="H43" s="574">
        <v>0</v>
      </c>
      <c r="I43" s="574">
        <v>0</v>
      </c>
      <c r="J43" s="574">
        <v>193</v>
      </c>
      <c r="K43" s="574">
        <v>0</v>
      </c>
      <c r="L43" s="574">
        <v>185</v>
      </c>
      <c r="M43" s="574">
        <v>2</v>
      </c>
      <c r="N43" s="574">
        <v>0</v>
      </c>
    </row>
    <row r="44" spans="1:14" s="572" customFormat="1" ht="15" customHeight="1">
      <c r="A44" s="568" t="s">
        <v>769</v>
      </c>
      <c r="B44" s="568" t="s">
        <v>770</v>
      </c>
      <c r="C44" s="568" t="s">
        <v>767</v>
      </c>
      <c r="D44" s="568" t="s">
        <v>544</v>
      </c>
      <c r="E44" s="568"/>
      <c r="F44" s="575" t="s">
        <v>789</v>
      </c>
      <c r="G44" s="574">
        <v>13</v>
      </c>
      <c r="H44" s="574">
        <v>0</v>
      </c>
      <c r="I44" s="574">
        <v>0</v>
      </c>
      <c r="J44" s="574">
        <v>11</v>
      </c>
      <c r="K44" s="574">
        <v>0</v>
      </c>
      <c r="L44" s="574">
        <v>9</v>
      </c>
      <c r="M44" s="574">
        <v>1</v>
      </c>
      <c r="N44" s="574">
        <v>0</v>
      </c>
    </row>
    <row r="45" spans="1:14" s="572" customFormat="1" ht="21" customHeight="1">
      <c r="A45" s="568" t="s">
        <v>769</v>
      </c>
      <c r="B45" s="568" t="s">
        <v>770</v>
      </c>
      <c r="C45" s="568" t="s">
        <v>767</v>
      </c>
      <c r="D45" s="568" t="s">
        <v>544</v>
      </c>
      <c r="E45" s="568"/>
      <c r="F45" s="576" t="s">
        <v>791</v>
      </c>
      <c r="G45" s="574">
        <v>2739</v>
      </c>
      <c r="H45" s="574">
        <v>221</v>
      </c>
      <c r="I45" s="574">
        <v>363</v>
      </c>
      <c r="J45" s="574">
        <v>2152</v>
      </c>
      <c r="K45" s="574">
        <v>86</v>
      </c>
      <c r="L45" s="574">
        <v>1203</v>
      </c>
      <c r="M45" s="574">
        <v>644</v>
      </c>
      <c r="N45" s="574">
        <v>26</v>
      </c>
    </row>
    <row r="46" spans="1:14" s="572" customFormat="1" ht="15" customHeight="1">
      <c r="A46" s="568" t="s">
        <v>769</v>
      </c>
      <c r="B46" s="568" t="s">
        <v>770</v>
      </c>
      <c r="C46" s="568" t="s">
        <v>767</v>
      </c>
      <c r="D46" s="568" t="s">
        <v>544</v>
      </c>
      <c r="E46" s="568"/>
      <c r="F46" s="573" t="s">
        <v>771</v>
      </c>
      <c r="G46" s="574">
        <v>251</v>
      </c>
      <c r="H46" s="574">
        <v>23</v>
      </c>
      <c r="I46" s="574">
        <v>209</v>
      </c>
      <c r="J46" s="574">
        <v>19</v>
      </c>
      <c r="K46" s="574">
        <v>3</v>
      </c>
      <c r="L46" s="574">
        <v>3</v>
      </c>
      <c r="M46" s="574">
        <v>12</v>
      </c>
      <c r="N46" s="574">
        <v>0</v>
      </c>
    </row>
    <row r="47" spans="1:14" s="572" customFormat="1" ht="15" customHeight="1">
      <c r="A47" s="568" t="s">
        <v>769</v>
      </c>
      <c r="B47" s="568" t="s">
        <v>770</v>
      </c>
      <c r="C47" s="568" t="s">
        <v>767</v>
      </c>
      <c r="D47" s="568" t="s">
        <v>544</v>
      </c>
      <c r="E47" s="568"/>
      <c r="F47" s="573" t="s">
        <v>772</v>
      </c>
      <c r="G47" s="574">
        <v>1</v>
      </c>
      <c r="H47" s="574">
        <v>0</v>
      </c>
      <c r="I47" s="574">
        <v>1</v>
      </c>
      <c r="J47" s="574">
        <v>1</v>
      </c>
      <c r="K47" s="574">
        <v>0</v>
      </c>
      <c r="L47" s="574">
        <v>1</v>
      </c>
      <c r="M47" s="574">
        <v>0</v>
      </c>
      <c r="N47" s="574">
        <v>0</v>
      </c>
    </row>
    <row r="48" spans="1:14" s="572" customFormat="1" ht="15" customHeight="1">
      <c r="A48" s="568" t="s">
        <v>769</v>
      </c>
      <c r="B48" s="568" t="s">
        <v>770</v>
      </c>
      <c r="C48" s="568" t="s">
        <v>767</v>
      </c>
      <c r="D48" s="568" t="s">
        <v>544</v>
      </c>
      <c r="E48" s="568"/>
      <c r="F48" s="573" t="s">
        <v>773</v>
      </c>
      <c r="G48" s="574">
        <v>2</v>
      </c>
      <c r="H48" s="574">
        <v>0</v>
      </c>
      <c r="I48" s="574">
        <v>1</v>
      </c>
      <c r="J48" s="574">
        <v>1</v>
      </c>
      <c r="K48" s="574">
        <v>0</v>
      </c>
      <c r="L48" s="574">
        <v>0</v>
      </c>
      <c r="M48" s="574">
        <v>0</v>
      </c>
      <c r="N48" s="574">
        <v>0</v>
      </c>
    </row>
    <row r="49" spans="1:14" s="572" customFormat="1" ht="15" customHeight="1">
      <c r="A49" s="568" t="s">
        <v>769</v>
      </c>
      <c r="B49" s="568" t="s">
        <v>770</v>
      </c>
      <c r="C49" s="568" t="s">
        <v>767</v>
      </c>
      <c r="D49" s="568" t="s">
        <v>544</v>
      </c>
      <c r="E49" s="568"/>
      <c r="F49" s="573" t="s">
        <v>774</v>
      </c>
      <c r="G49" s="574">
        <v>2</v>
      </c>
      <c r="H49" s="574">
        <v>0</v>
      </c>
      <c r="I49" s="574">
        <v>0</v>
      </c>
      <c r="J49" s="574">
        <v>2</v>
      </c>
      <c r="K49" s="574">
        <v>0</v>
      </c>
      <c r="L49" s="574">
        <v>1</v>
      </c>
      <c r="M49" s="574">
        <v>0</v>
      </c>
      <c r="N49" s="574">
        <v>0</v>
      </c>
    </row>
    <row r="50" spans="1:14" s="572" customFormat="1" ht="15" customHeight="1">
      <c r="A50" s="568" t="s">
        <v>769</v>
      </c>
      <c r="B50" s="568" t="s">
        <v>770</v>
      </c>
      <c r="C50" s="568" t="s">
        <v>767</v>
      </c>
      <c r="D50" s="568" t="s">
        <v>544</v>
      </c>
      <c r="E50" s="568"/>
      <c r="F50" s="575" t="s">
        <v>775</v>
      </c>
      <c r="G50" s="574">
        <v>98</v>
      </c>
      <c r="H50" s="574">
        <v>1</v>
      </c>
      <c r="I50" s="574">
        <v>14</v>
      </c>
      <c r="J50" s="574">
        <v>83</v>
      </c>
      <c r="K50" s="574">
        <v>14</v>
      </c>
      <c r="L50" s="574">
        <v>53</v>
      </c>
      <c r="M50" s="574">
        <v>11</v>
      </c>
      <c r="N50" s="574">
        <v>0</v>
      </c>
    </row>
    <row r="51" spans="1:14" s="572" customFormat="1" ht="15" customHeight="1">
      <c r="A51" s="568" t="s">
        <v>769</v>
      </c>
      <c r="B51" s="568" t="s">
        <v>770</v>
      </c>
      <c r="C51" s="568" t="s">
        <v>767</v>
      </c>
      <c r="D51" s="568" t="s">
        <v>544</v>
      </c>
      <c r="E51" s="568"/>
      <c r="F51" s="575" t="s">
        <v>776</v>
      </c>
      <c r="G51" s="574">
        <v>604</v>
      </c>
      <c r="H51" s="574">
        <v>41</v>
      </c>
      <c r="I51" s="574">
        <v>22</v>
      </c>
      <c r="J51" s="574">
        <v>541</v>
      </c>
      <c r="K51" s="574">
        <v>13</v>
      </c>
      <c r="L51" s="574">
        <v>364</v>
      </c>
      <c r="M51" s="574">
        <v>114</v>
      </c>
      <c r="N51" s="574">
        <v>11</v>
      </c>
    </row>
    <row r="52" spans="1:14" s="572" customFormat="1" ht="15" customHeight="1">
      <c r="A52" s="568" t="s">
        <v>769</v>
      </c>
      <c r="B52" s="568" t="s">
        <v>770</v>
      </c>
      <c r="C52" s="568" t="s">
        <v>767</v>
      </c>
      <c r="D52" s="568" t="s">
        <v>544</v>
      </c>
      <c r="E52" s="568"/>
      <c r="F52" s="575" t="s">
        <v>777</v>
      </c>
      <c r="G52" s="574">
        <v>3</v>
      </c>
      <c r="H52" s="574">
        <v>0</v>
      </c>
      <c r="I52" s="574">
        <v>0</v>
      </c>
      <c r="J52" s="574">
        <v>3</v>
      </c>
      <c r="K52" s="574">
        <v>0</v>
      </c>
      <c r="L52" s="574">
        <v>2</v>
      </c>
      <c r="M52" s="574">
        <v>0</v>
      </c>
      <c r="N52" s="574">
        <v>0</v>
      </c>
    </row>
    <row r="53" spans="1:14" s="572" customFormat="1" ht="15" customHeight="1">
      <c r="A53" s="568" t="s">
        <v>769</v>
      </c>
      <c r="B53" s="568" t="s">
        <v>770</v>
      </c>
      <c r="C53" s="568" t="s">
        <v>767</v>
      </c>
      <c r="D53" s="568" t="s">
        <v>544</v>
      </c>
      <c r="E53" s="568"/>
      <c r="F53" s="575" t="s">
        <v>778</v>
      </c>
      <c r="G53" s="574">
        <v>27</v>
      </c>
      <c r="H53" s="574">
        <v>1</v>
      </c>
      <c r="I53" s="574">
        <v>1</v>
      </c>
      <c r="J53" s="574">
        <v>25</v>
      </c>
      <c r="K53" s="574">
        <v>1</v>
      </c>
      <c r="L53" s="574">
        <v>14</v>
      </c>
      <c r="M53" s="574">
        <v>5</v>
      </c>
      <c r="N53" s="574">
        <v>1</v>
      </c>
    </row>
    <row r="54" spans="1:14" s="572" customFormat="1" ht="15" customHeight="1">
      <c r="A54" s="568" t="s">
        <v>769</v>
      </c>
      <c r="B54" s="568" t="s">
        <v>770</v>
      </c>
      <c r="C54" s="568" t="s">
        <v>767</v>
      </c>
      <c r="D54" s="568" t="s">
        <v>544</v>
      </c>
      <c r="E54" s="568"/>
      <c r="F54" s="575" t="s">
        <v>779</v>
      </c>
      <c r="G54" s="574">
        <v>28</v>
      </c>
      <c r="H54" s="574">
        <v>0</v>
      </c>
      <c r="I54" s="574">
        <v>0</v>
      </c>
      <c r="J54" s="574">
        <v>28</v>
      </c>
      <c r="K54" s="574">
        <v>2</v>
      </c>
      <c r="L54" s="574">
        <v>12</v>
      </c>
      <c r="M54" s="574">
        <v>8</v>
      </c>
      <c r="N54" s="574">
        <v>0</v>
      </c>
    </row>
    <row r="55" spans="1:14" s="572" customFormat="1" ht="15" customHeight="1">
      <c r="A55" s="568" t="s">
        <v>769</v>
      </c>
      <c r="B55" s="568" t="s">
        <v>770</v>
      </c>
      <c r="C55" s="568" t="s">
        <v>767</v>
      </c>
      <c r="D55" s="568" t="s">
        <v>544</v>
      </c>
      <c r="E55" s="568"/>
      <c r="F55" s="575" t="s">
        <v>780</v>
      </c>
      <c r="G55" s="574">
        <v>520</v>
      </c>
      <c r="H55" s="574">
        <v>32</v>
      </c>
      <c r="I55" s="574">
        <v>55</v>
      </c>
      <c r="J55" s="574">
        <v>433</v>
      </c>
      <c r="K55" s="574">
        <v>28</v>
      </c>
      <c r="L55" s="574">
        <v>152</v>
      </c>
      <c r="M55" s="574">
        <v>229</v>
      </c>
      <c r="N55" s="574">
        <v>1</v>
      </c>
    </row>
    <row r="56" spans="1:14" s="572" customFormat="1" ht="15" customHeight="1">
      <c r="A56" s="568" t="s">
        <v>769</v>
      </c>
      <c r="B56" s="568" t="s">
        <v>770</v>
      </c>
      <c r="C56" s="568" t="s">
        <v>767</v>
      </c>
      <c r="D56" s="568" t="s">
        <v>544</v>
      </c>
      <c r="E56" s="568"/>
      <c r="F56" s="575" t="s">
        <v>781</v>
      </c>
      <c r="G56" s="574">
        <v>89</v>
      </c>
      <c r="H56" s="574">
        <v>0</v>
      </c>
      <c r="I56" s="574">
        <v>1</v>
      </c>
      <c r="J56" s="574">
        <v>88</v>
      </c>
      <c r="K56" s="574">
        <v>3</v>
      </c>
      <c r="L56" s="574">
        <v>55</v>
      </c>
      <c r="M56" s="574">
        <v>15</v>
      </c>
      <c r="N56" s="574">
        <v>1</v>
      </c>
    </row>
    <row r="57" spans="1:14" s="572" customFormat="1" ht="15" customHeight="1">
      <c r="A57" s="568" t="s">
        <v>769</v>
      </c>
      <c r="B57" s="568" t="s">
        <v>770</v>
      </c>
      <c r="C57" s="568" t="s">
        <v>767</v>
      </c>
      <c r="D57" s="568" t="s">
        <v>544</v>
      </c>
      <c r="E57" s="568"/>
      <c r="F57" s="575" t="s">
        <v>782</v>
      </c>
      <c r="G57" s="574">
        <v>15</v>
      </c>
      <c r="H57" s="574">
        <v>2</v>
      </c>
      <c r="I57" s="574">
        <v>2</v>
      </c>
      <c r="J57" s="574">
        <v>11</v>
      </c>
      <c r="K57" s="574">
        <v>3</v>
      </c>
      <c r="L57" s="574">
        <v>5</v>
      </c>
      <c r="M57" s="574">
        <v>3</v>
      </c>
      <c r="N57" s="574">
        <v>1</v>
      </c>
    </row>
    <row r="58" spans="1:14" s="572" customFormat="1" ht="15" customHeight="1">
      <c r="A58" s="568" t="s">
        <v>769</v>
      </c>
      <c r="B58" s="568" t="s">
        <v>770</v>
      </c>
      <c r="C58" s="568" t="s">
        <v>767</v>
      </c>
      <c r="D58" s="568" t="s">
        <v>544</v>
      </c>
      <c r="E58" s="568"/>
      <c r="F58" s="575" t="s">
        <v>783</v>
      </c>
      <c r="G58" s="574">
        <v>174</v>
      </c>
      <c r="H58" s="574">
        <v>26</v>
      </c>
      <c r="I58" s="574">
        <v>25</v>
      </c>
      <c r="J58" s="574">
        <v>124</v>
      </c>
      <c r="K58" s="574">
        <v>5</v>
      </c>
      <c r="L58" s="574">
        <v>44</v>
      </c>
      <c r="M58" s="574">
        <v>73</v>
      </c>
      <c r="N58" s="574">
        <v>0</v>
      </c>
    </row>
    <row r="59" spans="1:14" s="572" customFormat="1" ht="15" customHeight="1">
      <c r="A59" s="568" t="s">
        <v>769</v>
      </c>
      <c r="B59" s="568" t="s">
        <v>770</v>
      </c>
      <c r="C59" s="568" t="s">
        <v>767</v>
      </c>
      <c r="D59" s="568" t="s">
        <v>544</v>
      </c>
      <c r="E59" s="568"/>
      <c r="F59" s="575" t="s">
        <v>784</v>
      </c>
      <c r="G59" s="574">
        <v>366</v>
      </c>
      <c r="H59" s="574">
        <v>4</v>
      </c>
      <c r="I59" s="574">
        <v>7</v>
      </c>
      <c r="J59" s="574">
        <v>355</v>
      </c>
      <c r="K59" s="574">
        <v>2</v>
      </c>
      <c r="L59" s="574">
        <v>254</v>
      </c>
      <c r="M59" s="574">
        <v>53</v>
      </c>
      <c r="N59" s="574">
        <v>5</v>
      </c>
    </row>
    <row r="60" spans="1:14" s="572" customFormat="1" ht="15" customHeight="1">
      <c r="A60" s="568" t="s">
        <v>769</v>
      </c>
      <c r="B60" s="568" t="s">
        <v>770</v>
      </c>
      <c r="C60" s="568" t="s">
        <v>767</v>
      </c>
      <c r="D60" s="568" t="s">
        <v>544</v>
      </c>
      <c r="E60" s="568"/>
      <c r="F60" s="575" t="s">
        <v>785</v>
      </c>
      <c r="G60" s="574">
        <v>133</v>
      </c>
      <c r="H60" s="574">
        <v>11</v>
      </c>
      <c r="I60" s="574">
        <v>1</v>
      </c>
      <c r="J60" s="574">
        <v>121</v>
      </c>
      <c r="K60" s="574">
        <v>0</v>
      </c>
      <c r="L60" s="574">
        <v>85</v>
      </c>
      <c r="M60" s="574">
        <v>21</v>
      </c>
      <c r="N60" s="574">
        <v>0</v>
      </c>
    </row>
    <row r="61" spans="1:14" s="572" customFormat="1" ht="15" customHeight="1">
      <c r="A61" s="568" t="s">
        <v>769</v>
      </c>
      <c r="B61" s="568" t="s">
        <v>770</v>
      </c>
      <c r="C61" s="568" t="s">
        <v>767</v>
      </c>
      <c r="D61" s="568" t="s">
        <v>544</v>
      </c>
      <c r="E61" s="568"/>
      <c r="F61" s="575" t="s">
        <v>786</v>
      </c>
      <c r="G61" s="574">
        <v>40</v>
      </c>
      <c r="H61" s="574">
        <v>0</v>
      </c>
      <c r="I61" s="574">
        <v>0</v>
      </c>
      <c r="J61" s="574">
        <v>40</v>
      </c>
      <c r="K61" s="574">
        <v>0</v>
      </c>
      <c r="L61" s="574">
        <v>25</v>
      </c>
      <c r="M61" s="574">
        <v>7</v>
      </c>
      <c r="N61" s="574">
        <v>0</v>
      </c>
    </row>
    <row r="62" spans="1:14" s="572" customFormat="1" ht="15" customHeight="1">
      <c r="A62" s="568" t="s">
        <v>769</v>
      </c>
      <c r="B62" s="568" t="s">
        <v>770</v>
      </c>
      <c r="C62" s="568" t="s">
        <v>767</v>
      </c>
      <c r="D62" s="568" t="s">
        <v>544</v>
      </c>
      <c r="E62" s="568"/>
      <c r="F62" s="575" t="s">
        <v>787</v>
      </c>
      <c r="G62" s="574">
        <v>324</v>
      </c>
      <c r="H62" s="574">
        <v>80</v>
      </c>
      <c r="I62" s="574">
        <v>24</v>
      </c>
      <c r="J62" s="574">
        <v>219</v>
      </c>
      <c r="K62" s="574">
        <v>11</v>
      </c>
      <c r="L62" s="574">
        <v>98</v>
      </c>
      <c r="M62" s="574">
        <v>85</v>
      </c>
      <c r="N62" s="574">
        <v>6</v>
      </c>
    </row>
    <row r="63" spans="1:14" s="572" customFormat="1" ht="15" customHeight="1">
      <c r="A63" s="568" t="s">
        <v>769</v>
      </c>
      <c r="B63" s="568" t="s">
        <v>770</v>
      </c>
      <c r="C63" s="568" t="s">
        <v>767</v>
      </c>
      <c r="D63" s="568" t="s">
        <v>544</v>
      </c>
      <c r="E63" s="568"/>
      <c r="F63" s="575" t="s">
        <v>788</v>
      </c>
      <c r="G63" s="574">
        <v>48</v>
      </c>
      <c r="H63" s="574">
        <v>0</v>
      </c>
      <c r="I63" s="574">
        <v>0</v>
      </c>
      <c r="J63" s="574">
        <v>48</v>
      </c>
      <c r="K63" s="574">
        <v>0</v>
      </c>
      <c r="L63" s="574">
        <v>29</v>
      </c>
      <c r="M63" s="574">
        <v>5</v>
      </c>
      <c r="N63" s="574">
        <v>0</v>
      </c>
    </row>
    <row r="64" spans="1:14" s="572" customFormat="1" ht="15" customHeight="1">
      <c r="A64" s="568" t="s">
        <v>769</v>
      </c>
      <c r="B64" s="568" t="s">
        <v>770</v>
      </c>
      <c r="C64" s="568" t="s">
        <v>767</v>
      </c>
      <c r="D64" s="568" t="s">
        <v>544</v>
      </c>
      <c r="E64" s="568"/>
      <c r="F64" s="577" t="s">
        <v>789</v>
      </c>
      <c r="G64" s="578">
        <v>14</v>
      </c>
      <c r="H64" s="578">
        <v>1</v>
      </c>
      <c r="I64" s="578">
        <v>0</v>
      </c>
      <c r="J64" s="578">
        <v>11</v>
      </c>
      <c r="K64" s="578">
        <v>0</v>
      </c>
      <c r="L64" s="578">
        <v>6</v>
      </c>
      <c r="M64" s="578">
        <v>3</v>
      </c>
      <c r="N64" s="578">
        <v>2</v>
      </c>
    </row>
    <row r="65" spans="1:6" s="572" customFormat="1" ht="11.25" customHeight="1">
      <c r="A65" s="579"/>
      <c r="B65" s="579"/>
      <c r="C65" s="579"/>
      <c r="D65" s="579"/>
      <c r="E65" s="579"/>
      <c r="F65" s="572" t="s">
        <v>792</v>
      </c>
    </row>
    <row r="66" spans="1:6" s="572" customFormat="1" ht="12.75" customHeight="1">
      <c r="A66" s="579"/>
      <c r="B66" s="579"/>
      <c r="C66" s="579"/>
      <c r="D66" s="579"/>
      <c r="E66" s="579"/>
      <c r="F66" s="572" t="s">
        <v>793</v>
      </c>
    </row>
    <row r="67" spans="1:5" s="572" customFormat="1" ht="13.5">
      <c r="A67" s="579"/>
      <c r="B67" s="579"/>
      <c r="C67" s="579"/>
      <c r="D67" s="579"/>
      <c r="E67" s="579"/>
    </row>
    <row r="68" spans="1:5" s="572" customFormat="1" ht="13.5">
      <c r="A68" s="579"/>
      <c r="B68" s="579"/>
      <c r="C68" s="579"/>
      <c r="D68" s="579"/>
      <c r="E68" s="579"/>
    </row>
    <row r="69" spans="1:5" s="572" customFormat="1" ht="13.5">
      <c r="A69" s="579"/>
      <c r="B69" s="579"/>
      <c r="C69" s="579"/>
      <c r="D69" s="579"/>
      <c r="E69" s="579"/>
    </row>
    <row r="70" spans="1:5" s="572" customFormat="1" ht="13.5">
      <c r="A70" s="579"/>
      <c r="B70" s="579"/>
      <c r="C70" s="579"/>
      <c r="D70" s="579"/>
      <c r="E70" s="579"/>
    </row>
    <row r="71" spans="1:5" s="572" customFormat="1" ht="13.5">
      <c r="A71" s="579"/>
      <c r="B71" s="579"/>
      <c r="C71" s="579"/>
      <c r="D71" s="579"/>
      <c r="E71" s="579"/>
    </row>
    <row r="72" spans="1:5" s="572" customFormat="1" ht="13.5">
      <c r="A72" s="579"/>
      <c r="B72" s="579"/>
      <c r="C72" s="579"/>
      <c r="D72" s="579"/>
      <c r="E72" s="579"/>
    </row>
    <row r="73" spans="1:5" s="572" customFormat="1" ht="13.5">
      <c r="A73" s="579"/>
      <c r="B73" s="579"/>
      <c r="C73" s="579"/>
      <c r="D73" s="579"/>
      <c r="E73" s="579"/>
    </row>
    <row r="74" spans="1:5" s="572" customFormat="1" ht="13.5">
      <c r="A74" s="579"/>
      <c r="B74" s="579"/>
      <c r="C74" s="579"/>
      <c r="D74" s="579"/>
      <c r="E74" s="579"/>
    </row>
    <row r="75" spans="1:5" s="572" customFormat="1" ht="13.5">
      <c r="A75" s="579"/>
      <c r="B75" s="579"/>
      <c r="C75" s="579"/>
      <c r="D75" s="579"/>
      <c r="E75" s="579"/>
    </row>
    <row r="76" spans="1:5" s="572" customFormat="1" ht="13.5">
      <c r="A76" s="579"/>
      <c r="B76" s="579"/>
      <c r="C76" s="579"/>
      <c r="D76" s="579"/>
      <c r="E76" s="579"/>
    </row>
    <row r="77" spans="1:5" s="572" customFormat="1" ht="13.5">
      <c r="A77" s="579"/>
      <c r="B77" s="579"/>
      <c r="C77" s="579"/>
      <c r="D77" s="579"/>
      <c r="E77" s="579"/>
    </row>
    <row r="78" spans="1:5" s="572" customFormat="1" ht="13.5">
      <c r="A78" s="579"/>
      <c r="B78" s="579"/>
      <c r="C78" s="579"/>
      <c r="D78" s="579"/>
      <c r="E78" s="579"/>
    </row>
    <row r="79" spans="1:5" s="572" customFormat="1" ht="13.5">
      <c r="A79" s="579"/>
      <c r="B79" s="579"/>
      <c r="C79" s="579"/>
      <c r="D79" s="579"/>
      <c r="E79" s="579"/>
    </row>
    <row r="80" spans="1:5" s="572" customFormat="1" ht="13.5">
      <c r="A80" s="579"/>
      <c r="B80" s="579"/>
      <c r="C80" s="579"/>
      <c r="D80" s="579"/>
      <c r="E80" s="579"/>
    </row>
    <row r="81" spans="1:5" s="572" customFormat="1" ht="13.5">
      <c r="A81" s="579"/>
      <c r="B81" s="579"/>
      <c r="C81" s="579"/>
      <c r="D81" s="579"/>
      <c r="E81" s="579"/>
    </row>
    <row r="82" spans="1:5" s="572" customFormat="1" ht="13.5">
      <c r="A82" s="579"/>
      <c r="B82" s="579"/>
      <c r="C82" s="579"/>
      <c r="D82" s="579"/>
      <c r="E82" s="579"/>
    </row>
    <row r="83" spans="1:5" s="572" customFormat="1" ht="13.5">
      <c r="A83" s="579"/>
      <c r="B83" s="579"/>
      <c r="C83" s="579"/>
      <c r="D83" s="579"/>
      <c r="E83" s="579"/>
    </row>
    <row r="84" spans="1:5" s="572" customFormat="1" ht="13.5">
      <c r="A84" s="579"/>
      <c r="B84" s="579"/>
      <c r="C84" s="579"/>
      <c r="D84" s="579"/>
      <c r="E84" s="579"/>
    </row>
    <row r="85" spans="1:5" s="572" customFormat="1" ht="13.5">
      <c r="A85" s="579"/>
      <c r="B85" s="579"/>
      <c r="C85" s="579"/>
      <c r="D85" s="579"/>
      <c r="E85" s="579"/>
    </row>
    <row r="86" spans="1:5" s="572" customFormat="1" ht="13.5">
      <c r="A86" s="579"/>
      <c r="B86" s="579"/>
      <c r="C86" s="579"/>
      <c r="D86" s="579"/>
      <c r="E86" s="579"/>
    </row>
    <row r="87" spans="1:5" s="572" customFormat="1" ht="13.5">
      <c r="A87" s="579"/>
      <c r="B87" s="579"/>
      <c r="C87" s="579"/>
      <c r="D87" s="579"/>
      <c r="E87" s="579"/>
    </row>
    <row r="88" spans="1:5" s="572" customFormat="1" ht="13.5">
      <c r="A88" s="579"/>
      <c r="B88" s="579"/>
      <c r="C88" s="579"/>
      <c r="D88" s="579"/>
      <c r="E88" s="579"/>
    </row>
    <row r="89" spans="1:5" s="572" customFormat="1" ht="13.5">
      <c r="A89" s="579"/>
      <c r="B89" s="579"/>
      <c r="C89" s="579"/>
      <c r="D89" s="579"/>
      <c r="E89" s="579"/>
    </row>
    <row r="90" spans="1:5" s="572" customFormat="1" ht="13.5">
      <c r="A90" s="579"/>
      <c r="B90" s="579"/>
      <c r="C90" s="579"/>
      <c r="D90" s="579"/>
      <c r="E90" s="579"/>
    </row>
    <row r="91" spans="1:5" s="572" customFormat="1" ht="13.5">
      <c r="A91" s="579"/>
      <c r="B91" s="579"/>
      <c r="C91" s="579"/>
      <c r="D91" s="579"/>
      <c r="E91" s="579"/>
    </row>
    <row r="92" spans="1:5" s="572" customFormat="1" ht="13.5">
      <c r="A92" s="579"/>
      <c r="B92" s="579"/>
      <c r="C92" s="579"/>
      <c r="D92" s="579"/>
      <c r="E92" s="579"/>
    </row>
    <row r="93" spans="1:5" s="572" customFormat="1" ht="13.5">
      <c r="A93" s="579"/>
      <c r="B93" s="579"/>
      <c r="C93" s="579"/>
      <c r="D93" s="579"/>
      <c r="E93" s="579"/>
    </row>
    <row r="94" spans="1:5" s="572" customFormat="1" ht="13.5">
      <c r="A94" s="579"/>
      <c r="B94" s="579"/>
      <c r="C94" s="579"/>
      <c r="D94" s="579"/>
      <c r="E94" s="579"/>
    </row>
    <row r="95" spans="1:5" s="572" customFormat="1" ht="13.5">
      <c r="A95" s="579"/>
      <c r="B95" s="579"/>
      <c r="C95" s="579"/>
      <c r="D95" s="579"/>
      <c r="E95" s="579"/>
    </row>
    <row r="96" spans="1:5" s="572" customFormat="1" ht="13.5">
      <c r="A96" s="579"/>
      <c r="B96" s="579"/>
      <c r="C96" s="579"/>
      <c r="D96" s="579"/>
      <c r="E96" s="579"/>
    </row>
    <row r="97" spans="1:5" s="572" customFormat="1" ht="13.5">
      <c r="A97" s="579"/>
      <c r="B97" s="579"/>
      <c r="C97" s="579"/>
      <c r="D97" s="579"/>
      <c r="E97" s="579"/>
    </row>
    <row r="98" spans="1:5" s="572" customFormat="1" ht="13.5">
      <c r="A98" s="579"/>
      <c r="B98" s="579"/>
      <c r="C98" s="579"/>
      <c r="D98" s="579"/>
      <c r="E98" s="579"/>
    </row>
    <row r="99" spans="1:5" s="572" customFormat="1" ht="13.5">
      <c r="A99" s="579"/>
      <c r="B99" s="579"/>
      <c r="C99" s="579"/>
      <c r="D99" s="579"/>
      <c r="E99" s="579"/>
    </row>
    <row r="100" spans="1:5" s="572" customFormat="1" ht="13.5">
      <c r="A100" s="579"/>
      <c r="B100" s="579"/>
      <c r="C100" s="579"/>
      <c r="D100" s="579"/>
      <c r="E100" s="579"/>
    </row>
    <row r="101" spans="1:5" s="572" customFormat="1" ht="13.5">
      <c r="A101" s="579"/>
      <c r="B101" s="579"/>
      <c r="C101" s="579"/>
      <c r="D101" s="579"/>
      <c r="E101" s="579"/>
    </row>
    <row r="102" spans="1:5" s="572" customFormat="1" ht="13.5">
      <c r="A102" s="579"/>
      <c r="B102" s="579"/>
      <c r="C102" s="579"/>
      <c r="D102" s="579"/>
      <c r="E102" s="579"/>
    </row>
    <row r="103" spans="1:5" s="572" customFormat="1" ht="13.5">
      <c r="A103" s="579"/>
      <c r="B103" s="579"/>
      <c r="C103" s="579"/>
      <c r="D103" s="579"/>
      <c r="E103" s="579"/>
    </row>
    <row r="104" spans="1:5" s="572" customFormat="1" ht="13.5">
      <c r="A104" s="579"/>
      <c r="B104" s="579"/>
      <c r="C104" s="579"/>
      <c r="D104" s="579"/>
      <c r="E104" s="579"/>
    </row>
    <row r="105" spans="1:5" s="572" customFormat="1" ht="13.5">
      <c r="A105" s="579"/>
      <c r="B105" s="579"/>
      <c r="C105" s="579"/>
      <c r="D105" s="579"/>
      <c r="E105" s="579"/>
    </row>
    <row r="106" spans="1:5" s="572" customFormat="1" ht="13.5">
      <c r="A106" s="579"/>
      <c r="B106" s="579"/>
      <c r="C106" s="579"/>
      <c r="D106" s="579"/>
      <c r="E106" s="579"/>
    </row>
    <row r="107" spans="1:5" s="572" customFormat="1" ht="13.5">
      <c r="A107" s="579"/>
      <c r="B107" s="579"/>
      <c r="C107" s="579"/>
      <c r="D107" s="579"/>
      <c r="E107" s="579"/>
    </row>
    <row r="108" spans="1:5" s="572" customFormat="1" ht="13.5">
      <c r="A108" s="579"/>
      <c r="B108" s="579"/>
      <c r="C108" s="579"/>
      <c r="D108" s="579"/>
      <c r="E108" s="579"/>
    </row>
    <row r="109" spans="1:5" s="572" customFormat="1" ht="13.5">
      <c r="A109" s="579"/>
      <c r="B109" s="579"/>
      <c r="C109" s="579"/>
      <c r="D109" s="579"/>
      <c r="E109" s="579"/>
    </row>
    <row r="110" spans="1:5" s="572" customFormat="1" ht="13.5">
      <c r="A110" s="579"/>
      <c r="B110" s="579"/>
      <c r="C110" s="579"/>
      <c r="D110" s="579"/>
      <c r="E110" s="579"/>
    </row>
    <row r="111" spans="1:5" s="572" customFormat="1" ht="13.5">
      <c r="A111" s="579"/>
      <c r="B111" s="579"/>
      <c r="C111" s="579"/>
      <c r="D111" s="579"/>
      <c r="E111" s="579"/>
    </row>
    <row r="112" spans="1:5" s="572" customFormat="1" ht="13.5">
      <c r="A112" s="579"/>
      <c r="B112" s="579"/>
      <c r="C112" s="579"/>
      <c r="D112" s="579"/>
      <c r="E112" s="579"/>
    </row>
    <row r="113" spans="1:5" s="572" customFormat="1" ht="13.5">
      <c r="A113" s="579"/>
      <c r="B113" s="579"/>
      <c r="C113" s="579"/>
      <c r="D113" s="579"/>
      <c r="E113" s="579"/>
    </row>
    <row r="114" spans="1:5" s="572" customFormat="1" ht="13.5">
      <c r="A114" s="579"/>
      <c r="B114" s="579"/>
      <c r="C114" s="579"/>
      <c r="D114" s="579"/>
      <c r="E114" s="579"/>
    </row>
    <row r="115" spans="1:5" s="572" customFormat="1" ht="13.5">
      <c r="A115" s="579"/>
      <c r="B115" s="579"/>
      <c r="C115" s="579"/>
      <c r="D115" s="579"/>
      <c r="E115" s="579"/>
    </row>
    <row r="116" spans="1:5" s="572" customFormat="1" ht="13.5">
      <c r="A116" s="579"/>
      <c r="B116" s="579"/>
      <c r="C116" s="579"/>
      <c r="D116" s="579"/>
      <c r="E116" s="579"/>
    </row>
    <row r="117" spans="1:5" s="572" customFormat="1" ht="13.5">
      <c r="A117" s="579"/>
      <c r="B117" s="579"/>
      <c r="C117" s="579"/>
      <c r="D117" s="579"/>
      <c r="E117" s="579"/>
    </row>
    <row r="118" spans="1:5" s="572" customFormat="1" ht="13.5">
      <c r="A118" s="579"/>
      <c r="B118" s="579"/>
      <c r="C118" s="579"/>
      <c r="D118" s="579"/>
      <c r="E118" s="579"/>
    </row>
    <row r="119" spans="1:5" s="572" customFormat="1" ht="13.5">
      <c r="A119" s="579"/>
      <c r="B119" s="579"/>
      <c r="C119" s="579"/>
      <c r="D119" s="579"/>
      <c r="E119" s="579"/>
    </row>
    <row r="120" spans="1:5" s="572" customFormat="1" ht="13.5">
      <c r="A120" s="579"/>
      <c r="B120" s="579"/>
      <c r="C120" s="579"/>
      <c r="D120" s="579"/>
      <c r="E120" s="579"/>
    </row>
    <row r="121" spans="1:5" s="572" customFormat="1" ht="13.5">
      <c r="A121" s="579"/>
      <c r="B121" s="579"/>
      <c r="C121" s="579"/>
      <c r="D121" s="579"/>
      <c r="E121" s="579"/>
    </row>
    <row r="122" spans="1:5" s="572" customFormat="1" ht="13.5">
      <c r="A122" s="579"/>
      <c r="B122" s="579"/>
      <c r="C122" s="579"/>
      <c r="D122" s="579"/>
      <c r="E122" s="579"/>
    </row>
    <row r="123" spans="1:5" s="572" customFormat="1" ht="13.5">
      <c r="A123" s="579"/>
      <c r="B123" s="579"/>
      <c r="C123" s="579"/>
      <c r="D123" s="579"/>
      <c r="E123" s="579"/>
    </row>
    <row r="124" spans="1:5" s="572" customFormat="1" ht="13.5">
      <c r="A124" s="579"/>
      <c r="B124" s="579"/>
      <c r="C124" s="579"/>
      <c r="D124" s="579"/>
      <c r="E124" s="579"/>
    </row>
    <row r="125" spans="1:5" s="572" customFormat="1" ht="13.5">
      <c r="A125" s="579"/>
      <c r="B125" s="579"/>
      <c r="C125" s="579"/>
      <c r="D125" s="579"/>
      <c r="E125" s="579"/>
    </row>
    <row r="126" spans="1:5" s="572" customFormat="1" ht="13.5">
      <c r="A126" s="579"/>
      <c r="B126" s="579"/>
      <c r="C126" s="579"/>
      <c r="D126" s="579"/>
      <c r="E126" s="579"/>
    </row>
    <row r="127" spans="1:5" s="572" customFormat="1" ht="13.5">
      <c r="A127" s="579"/>
      <c r="B127" s="579"/>
      <c r="C127" s="579"/>
      <c r="D127" s="579"/>
      <c r="E127" s="579"/>
    </row>
    <row r="128" spans="1:5" s="572" customFormat="1" ht="13.5">
      <c r="A128" s="579"/>
      <c r="B128" s="579"/>
      <c r="C128" s="579"/>
      <c r="D128" s="579"/>
      <c r="E128" s="579"/>
    </row>
    <row r="129" spans="1:5" s="572" customFormat="1" ht="13.5">
      <c r="A129" s="579"/>
      <c r="B129" s="579"/>
      <c r="C129" s="579"/>
      <c r="D129" s="579"/>
      <c r="E129" s="579"/>
    </row>
    <row r="130" spans="1:5" s="572" customFormat="1" ht="13.5">
      <c r="A130" s="579"/>
      <c r="B130" s="579"/>
      <c r="C130" s="579"/>
      <c r="D130" s="579"/>
      <c r="E130" s="579"/>
    </row>
    <row r="131" spans="1:5" s="572" customFormat="1" ht="13.5">
      <c r="A131" s="579"/>
      <c r="B131" s="579"/>
      <c r="C131" s="579"/>
      <c r="D131" s="579"/>
      <c r="E131" s="579"/>
    </row>
    <row r="132" spans="1:5" s="572" customFormat="1" ht="13.5">
      <c r="A132" s="579"/>
      <c r="B132" s="579"/>
      <c r="C132" s="579"/>
      <c r="D132" s="579"/>
      <c r="E132" s="579"/>
    </row>
    <row r="133" spans="1:5" s="572" customFormat="1" ht="13.5">
      <c r="A133" s="579"/>
      <c r="B133" s="579"/>
      <c r="C133" s="579"/>
      <c r="D133" s="579"/>
      <c r="E133" s="579"/>
    </row>
    <row r="134" spans="1:5" s="572" customFormat="1" ht="13.5">
      <c r="A134" s="579"/>
      <c r="B134" s="579"/>
      <c r="C134" s="579"/>
      <c r="D134" s="579"/>
      <c r="E134" s="579"/>
    </row>
    <row r="135" spans="1:5" s="572" customFormat="1" ht="13.5">
      <c r="A135" s="579"/>
      <c r="B135" s="579"/>
      <c r="C135" s="579"/>
      <c r="D135" s="579"/>
      <c r="E135" s="579"/>
    </row>
    <row r="136" spans="1:5" s="572" customFormat="1" ht="13.5">
      <c r="A136" s="579"/>
      <c r="B136" s="579"/>
      <c r="C136" s="579"/>
      <c r="D136" s="579"/>
      <c r="E136" s="579"/>
    </row>
    <row r="137" spans="1:5" s="572" customFormat="1" ht="13.5">
      <c r="A137" s="579"/>
      <c r="B137" s="579"/>
      <c r="C137" s="579"/>
      <c r="D137" s="579"/>
      <c r="E137" s="579"/>
    </row>
    <row r="138" spans="1:5" s="572" customFormat="1" ht="13.5">
      <c r="A138" s="579"/>
      <c r="B138" s="579"/>
      <c r="C138" s="579"/>
      <c r="D138" s="579"/>
      <c r="E138" s="579"/>
    </row>
    <row r="139" spans="1:5" s="572" customFormat="1" ht="13.5">
      <c r="A139" s="579"/>
      <c r="B139" s="579"/>
      <c r="C139" s="579"/>
      <c r="D139" s="579"/>
      <c r="E139" s="579"/>
    </row>
    <row r="140" spans="1:5" s="572" customFormat="1" ht="13.5">
      <c r="A140" s="579"/>
      <c r="B140" s="579"/>
      <c r="C140" s="579"/>
      <c r="D140" s="579"/>
      <c r="E140" s="579"/>
    </row>
    <row r="141" spans="1:5" s="572" customFormat="1" ht="13.5">
      <c r="A141" s="579"/>
      <c r="B141" s="579"/>
      <c r="C141" s="579"/>
      <c r="D141" s="579"/>
      <c r="E141" s="579"/>
    </row>
    <row r="142" spans="1:5" s="572" customFormat="1" ht="13.5">
      <c r="A142" s="579"/>
      <c r="B142" s="579"/>
      <c r="C142" s="579"/>
      <c r="D142" s="579"/>
      <c r="E142" s="579"/>
    </row>
    <row r="143" spans="1:5" s="572" customFormat="1" ht="13.5">
      <c r="A143" s="579"/>
      <c r="B143" s="579"/>
      <c r="C143" s="579"/>
      <c r="D143" s="579"/>
      <c r="E143" s="579"/>
    </row>
    <row r="144" spans="1:5" s="572" customFormat="1" ht="13.5">
      <c r="A144" s="579"/>
      <c r="B144" s="579"/>
      <c r="C144" s="579"/>
      <c r="D144" s="579"/>
      <c r="E144" s="579"/>
    </row>
    <row r="145" spans="1:5" s="572" customFormat="1" ht="13.5">
      <c r="A145" s="579"/>
      <c r="B145" s="579"/>
      <c r="C145" s="579"/>
      <c r="D145" s="579"/>
      <c r="E145" s="579"/>
    </row>
    <row r="146" spans="1:5" s="572" customFormat="1" ht="13.5">
      <c r="A146" s="579"/>
      <c r="B146" s="579"/>
      <c r="C146" s="579"/>
      <c r="D146" s="579"/>
      <c r="E146" s="579"/>
    </row>
    <row r="147" spans="1:5" s="572" customFormat="1" ht="13.5">
      <c r="A147" s="579"/>
      <c r="B147" s="579"/>
      <c r="C147" s="579"/>
      <c r="D147" s="579"/>
      <c r="E147" s="579"/>
    </row>
    <row r="148" spans="1:5" s="572" customFormat="1" ht="13.5">
      <c r="A148" s="579"/>
      <c r="B148" s="579"/>
      <c r="C148" s="579"/>
      <c r="D148" s="579"/>
      <c r="E148" s="579"/>
    </row>
    <row r="149" spans="1:5" s="572" customFormat="1" ht="13.5">
      <c r="A149" s="579"/>
      <c r="B149" s="579"/>
      <c r="C149" s="579"/>
      <c r="D149" s="579"/>
      <c r="E149" s="579"/>
    </row>
    <row r="150" spans="1:5" s="572" customFormat="1" ht="13.5">
      <c r="A150" s="579"/>
      <c r="B150" s="579"/>
      <c r="C150" s="579"/>
      <c r="D150" s="579"/>
      <c r="E150" s="579"/>
    </row>
    <row r="151" spans="1:5" s="572" customFormat="1" ht="13.5">
      <c r="A151" s="579"/>
      <c r="B151" s="579"/>
      <c r="C151" s="579"/>
      <c r="D151" s="579"/>
      <c r="E151" s="579"/>
    </row>
    <row r="152" spans="1:5" s="572" customFormat="1" ht="13.5">
      <c r="A152" s="579"/>
      <c r="B152" s="579"/>
      <c r="C152" s="579"/>
      <c r="D152" s="579"/>
      <c r="E152" s="579"/>
    </row>
    <row r="153" spans="1:5" s="572" customFormat="1" ht="13.5">
      <c r="A153" s="579"/>
      <c r="B153" s="579"/>
      <c r="C153" s="579"/>
      <c r="D153" s="579"/>
      <c r="E153" s="579"/>
    </row>
    <row r="154" spans="1:5" s="572" customFormat="1" ht="13.5">
      <c r="A154" s="579"/>
      <c r="B154" s="579"/>
      <c r="C154" s="579"/>
      <c r="D154" s="579"/>
      <c r="E154" s="579"/>
    </row>
    <row r="155" spans="1:5" s="572" customFormat="1" ht="13.5">
      <c r="A155" s="579"/>
      <c r="B155" s="579"/>
      <c r="C155" s="579"/>
      <c r="D155" s="579"/>
      <c r="E155" s="579"/>
    </row>
    <row r="156" spans="1:5" s="572" customFormat="1" ht="13.5">
      <c r="A156" s="579"/>
      <c r="B156" s="579"/>
      <c r="C156" s="579"/>
      <c r="D156" s="579"/>
      <c r="E156" s="579"/>
    </row>
    <row r="157" spans="1:5" s="572" customFormat="1" ht="13.5">
      <c r="A157" s="579"/>
      <c r="B157" s="579"/>
      <c r="C157" s="579"/>
      <c r="D157" s="579"/>
      <c r="E157" s="579"/>
    </row>
    <row r="158" spans="1:5" s="572" customFormat="1" ht="13.5">
      <c r="A158" s="579"/>
      <c r="B158" s="579"/>
      <c r="C158" s="579"/>
      <c r="D158" s="579"/>
      <c r="E158" s="579"/>
    </row>
    <row r="159" spans="1:5" s="572" customFormat="1" ht="13.5">
      <c r="A159" s="579"/>
      <c r="B159" s="579"/>
      <c r="C159" s="579"/>
      <c r="D159" s="579"/>
      <c r="E159" s="579"/>
    </row>
    <row r="160" spans="1:5" s="572" customFormat="1" ht="13.5">
      <c r="A160" s="579"/>
      <c r="B160" s="579"/>
      <c r="C160" s="579"/>
      <c r="D160" s="579"/>
      <c r="E160" s="579"/>
    </row>
    <row r="161" spans="1:5" s="572" customFormat="1" ht="13.5">
      <c r="A161" s="579"/>
      <c r="B161" s="579"/>
      <c r="C161" s="579"/>
      <c r="D161" s="579"/>
      <c r="E161" s="579"/>
    </row>
    <row r="162" spans="1:5" s="572" customFormat="1" ht="13.5">
      <c r="A162" s="579"/>
      <c r="B162" s="579"/>
      <c r="C162" s="579"/>
      <c r="D162" s="579"/>
      <c r="E162" s="579"/>
    </row>
    <row r="163" spans="1:5" s="572" customFormat="1" ht="13.5">
      <c r="A163" s="579"/>
      <c r="B163" s="579"/>
      <c r="C163" s="579"/>
      <c r="D163" s="579"/>
      <c r="E163" s="579"/>
    </row>
    <row r="164" spans="1:5" s="572" customFormat="1" ht="13.5">
      <c r="A164" s="579"/>
      <c r="B164" s="579"/>
      <c r="C164" s="579"/>
      <c r="D164" s="579"/>
      <c r="E164" s="579"/>
    </row>
    <row r="165" spans="1:5" s="572" customFormat="1" ht="13.5">
      <c r="A165" s="579"/>
      <c r="B165" s="579"/>
      <c r="C165" s="579"/>
      <c r="D165" s="579"/>
      <c r="E165" s="579"/>
    </row>
    <row r="166" spans="1:5" s="572" customFormat="1" ht="13.5">
      <c r="A166" s="579"/>
      <c r="B166" s="579"/>
      <c r="C166" s="579"/>
      <c r="D166" s="579"/>
      <c r="E166" s="579"/>
    </row>
    <row r="167" spans="1:5" s="572" customFormat="1" ht="13.5">
      <c r="A167" s="579"/>
      <c r="B167" s="579"/>
      <c r="C167" s="579"/>
      <c r="D167" s="579"/>
      <c r="E167" s="579"/>
    </row>
    <row r="168" spans="1:5" s="572" customFormat="1" ht="13.5">
      <c r="A168" s="579"/>
      <c r="B168" s="579"/>
      <c r="C168" s="579"/>
      <c r="D168" s="579"/>
      <c r="E168" s="579"/>
    </row>
    <row r="169" spans="1:5" s="572" customFormat="1" ht="13.5">
      <c r="A169" s="579"/>
      <c r="B169" s="579"/>
      <c r="C169" s="579"/>
      <c r="D169" s="579"/>
      <c r="E169" s="579"/>
    </row>
    <row r="170" spans="1:5" s="572" customFormat="1" ht="13.5">
      <c r="A170" s="579"/>
      <c r="B170" s="579"/>
      <c r="C170" s="579"/>
      <c r="D170" s="579"/>
      <c r="E170" s="579"/>
    </row>
    <row r="171" spans="1:5" s="572" customFormat="1" ht="13.5">
      <c r="A171" s="579"/>
      <c r="B171" s="579"/>
      <c r="C171" s="579"/>
      <c r="D171" s="579"/>
      <c r="E171" s="579"/>
    </row>
    <row r="172" spans="1:5" s="572" customFormat="1" ht="13.5">
      <c r="A172" s="579"/>
      <c r="B172" s="579"/>
      <c r="C172" s="579"/>
      <c r="D172" s="579"/>
      <c r="E172" s="579"/>
    </row>
    <row r="173" spans="1:5" s="572" customFormat="1" ht="13.5">
      <c r="A173" s="579"/>
      <c r="B173" s="579"/>
      <c r="C173" s="579"/>
      <c r="D173" s="579"/>
      <c r="E173" s="579"/>
    </row>
    <row r="174" spans="1:5" s="572" customFormat="1" ht="13.5">
      <c r="A174" s="579"/>
      <c r="B174" s="579"/>
      <c r="C174" s="579"/>
      <c r="D174" s="579"/>
      <c r="E174" s="579"/>
    </row>
    <row r="175" spans="1:5" s="572" customFormat="1" ht="13.5">
      <c r="A175" s="579"/>
      <c r="B175" s="579"/>
      <c r="C175" s="579"/>
      <c r="D175" s="579"/>
      <c r="E175" s="579"/>
    </row>
    <row r="176" spans="1:5" s="572" customFormat="1" ht="13.5">
      <c r="A176" s="579"/>
      <c r="B176" s="579"/>
      <c r="C176" s="579"/>
      <c r="D176" s="579"/>
      <c r="E176" s="579"/>
    </row>
    <row r="177" spans="1:5" s="572" customFormat="1" ht="13.5">
      <c r="A177" s="579"/>
      <c r="B177" s="579"/>
      <c r="C177" s="579"/>
      <c r="D177" s="579"/>
      <c r="E177" s="579"/>
    </row>
    <row r="178" spans="1:5" s="572" customFormat="1" ht="13.5">
      <c r="A178" s="579"/>
      <c r="B178" s="579"/>
      <c r="C178" s="579"/>
      <c r="D178" s="579"/>
      <c r="E178" s="579"/>
    </row>
    <row r="179" spans="1:5" s="572" customFormat="1" ht="13.5">
      <c r="A179" s="579"/>
      <c r="B179" s="579"/>
      <c r="C179" s="579"/>
      <c r="D179" s="579"/>
      <c r="E179" s="579"/>
    </row>
    <row r="180" spans="1:5" s="572" customFormat="1" ht="13.5">
      <c r="A180" s="579"/>
      <c r="B180" s="579"/>
      <c r="C180" s="579"/>
      <c r="D180" s="579"/>
      <c r="E180" s="579"/>
    </row>
    <row r="181" spans="1:5" s="572" customFormat="1" ht="13.5">
      <c r="A181" s="579"/>
      <c r="B181" s="579"/>
      <c r="C181" s="579"/>
      <c r="D181" s="579"/>
      <c r="E181" s="579"/>
    </row>
    <row r="182" spans="1:5" s="572" customFormat="1" ht="13.5">
      <c r="A182" s="579"/>
      <c r="B182" s="579"/>
      <c r="C182" s="579"/>
      <c r="D182" s="579"/>
      <c r="E182" s="579"/>
    </row>
    <row r="183" spans="1:5" s="572" customFormat="1" ht="13.5">
      <c r="A183" s="579"/>
      <c r="B183" s="579"/>
      <c r="C183" s="579"/>
      <c r="D183" s="579"/>
      <c r="E183" s="579"/>
    </row>
    <row r="184" spans="1:5" s="572" customFormat="1" ht="13.5">
      <c r="A184" s="579"/>
      <c r="B184" s="579"/>
      <c r="C184" s="579"/>
      <c r="D184" s="579"/>
      <c r="E184" s="579"/>
    </row>
    <row r="185" spans="1:5" s="572" customFormat="1" ht="13.5">
      <c r="A185" s="579"/>
      <c r="B185" s="579"/>
      <c r="C185" s="579"/>
      <c r="D185" s="579"/>
      <c r="E185" s="579"/>
    </row>
    <row r="186" spans="1:5" s="572" customFormat="1" ht="13.5">
      <c r="A186" s="579"/>
      <c r="B186" s="579"/>
      <c r="C186" s="579"/>
      <c r="D186" s="579"/>
      <c r="E186" s="579"/>
    </row>
    <row r="187" spans="1:5" s="572" customFormat="1" ht="13.5">
      <c r="A187" s="579"/>
      <c r="B187" s="579"/>
      <c r="C187" s="579"/>
      <c r="D187" s="579"/>
      <c r="E187" s="579"/>
    </row>
    <row r="188" spans="1:5" s="572" customFormat="1" ht="13.5">
      <c r="A188" s="579"/>
      <c r="B188" s="579"/>
      <c r="C188" s="579"/>
      <c r="D188" s="579"/>
      <c r="E188" s="579"/>
    </row>
    <row r="189" spans="1:5" s="572" customFormat="1" ht="13.5">
      <c r="A189" s="579"/>
      <c r="B189" s="579"/>
      <c r="C189" s="579"/>
      <c r="D189" s="579"/>
      <c r="E189" s="579"/>
    </row>
    <row r="190" spans="1:5" s="572" customFormat="1" ht="13.5">
      <c r="A190" s="579"/>
      <c r="B190" s="579"/>
      <c r="C190" s="579"/>
      <c r="D190" s="579"/>
      <c r="E190" s="579"/>
    </row>
    <row r="191" spans="1:5" s="572" customFormat="1" ht="13.5">
      <c r="A191" s="579"/>
      <c r="B191" s="579"/>
      <c r="C191" s="579"/>
      <c r="D191" s="579"/>
      <c r="E191" s="579"/>
    </row>
    <row r="192" spans="1:5" s="572" customFormat="1" ht="13.5">
      <c r="A192" s="579"/>
      <c r="B192" s="579"/>
      <c r="C192" s="579"/>
      <c r="D192" s="579"/>
      <c r="E192" s="579"/>
    </row>
    <row r="193" spans="1:5" s="572" customFormat="1" ht="13.5">
      <c r="A193" s="579"/>
      <c r="B193" s="579"/>
      <c r="C193" s="579"/>
      <c r="D193" s="579"/>
      <c r="E193" s="579"/>
    </row>
    <row r="194" spans="1:5" s="572" customFormat="1" ht="13.5">
      <c r="A194" s="579"/>
      <c r="B194" s="579"/>
      <c r="C194" s="579"/>
      <c r="D194" s="579"/>
      <c r="E194" s="579"/>
    </row>
    <row r="195" spans="1:5" s="572" customFormat="1" ht="13.5">
      <c r="A195" s="579"/>
      <c r="B195" s="579"/>
      <c r="C195" s="579"/>
      <c r="D195" s="579"/>
      <c r="E195" s="579"/>
    </row>
    <row r="196" spans="1:5" s="572" customFormat="1" ht="13.5">
      <c r="A196" s="579"/>
      <c r="B196" s="579"/>
      <c r="C196" s="579"/>
      <c r="D196" s="579"/>
      <c r="E196" s="579"/>
    </row>
    <row r="197" spans="1:5" s="572" customFormat="1" ht="13.5">
      <c r="A197" s="579"/>
      <c r="B197" s="579"/>
      <c r="C197" s="579"/>
      <c r="D197" s="579"/>
      <c r="E197" s="579"/>
    </row>
    <row r="198" spans="1:5" s="572" customFormat="1" ht="13.5">
      <c r="A198" s="579"/>
      <c r="B198" s="579"/>
      <c r="C198" s="579"/>
      <c r="D198" s="579"/>
      <c r="E198" s="579"/>
    </row>
    <row r="199" spans="1:5" s="572" customFormat="1" ht="13.5">
      <c r="A199" s="579"/>
      <c r="B199" s="579"/>
      <c r="C199" s="579"/>
      <c r="D199" s="579"/>
      <c r="E199" s="579"/>
    </row>
    <row r="200" spans="1:5" s="572" customFormat="1" ht="13.5">
      <c r="A200" s="579"/>
      <c r="B200" s="579"/>
      <c r="C200" s="579"/>
      <c r="D200" s="579"/>
      <c r="E200" s="579"/>
    </row>
    <row r="201" spans="1:5" s="572" customFormat="1" ht="13.5">
      <c r="A201" s="579"/>
      <c r="B201" s="579"/>
      <c r="C201" s="579"/>
      <c r="D201" s="579"/>
      <c r="E201" s="579"/>
    </row>
    <row r="202" spans="1:5" s="572" customFormat="1" ht="13.5">
      <c r="A202" s="579"/>
      <c r="B202" s="579"/>
      <c r="C202" s="579"/>
      <c r="D202" s="579"/>
      <c r="E202" s="579"/>
    </row>
    <row r="203" spans="1:5" s="572" customFormat="1" ht="13.5">
      <c r="A203" s="579"/>
      <c r="B203" s="579"/>
      <c r="C203" s="579"/>
      <c r="D203" s="579"/>
      <c r="E203" s="579"/>
    </row>
    <row r="204" spans="1:5" s="572" customFormat="1" ht="13.5">
      <c r="A204" s="579"/>
      <c r="B204" s="579"/>
      <c r="C204" s="579"/>
      <c r="D204" s="579"/>
      <c r="E204" s="579"/>
    </row>
    <row r="205" spans="1:5" s="572" customFormat="1" ht="13.5">
      <c r="A205" s="579"/>
      <c r="B205" s="579"/>
      <c r="C205" s="579"/>
      <c r="D205" s="579"/>
      <c r="E205" s="579"/>
    </row>
    <row r="206" spans="1:5" s="572" customFormat="1" ht="13.5">
      <c r="A206" s="579"/>
      <c r="B206" s="579"/>
      <c r="C206" s="579"/>
      <c r="D206" s="579"/>
      <c r="E206" s="579"/>
    </row>
    <row r="207" spans="1:5" s="572" customFormat="1" ht="13.5">
      <c r="A207" s="579"/>
      <c r="B207" s="579"/>
      <c r="C207" s="579"/>
      <c r="D207" s="579"/>
      <c r="E207" s="579"/>
    </row>
    <row r="208" spans="1:5" s="572" customFormat="1" ht="13.5">
      <c r="A208" s="579"/>
      <c r="B208" s="579"/>
      <c r="C208" s="579"/>
      <c r="D208" s="579"/>
      <c r="E208" s="579"/>
    </row>
    <row r="209" spans="1:5" s="572" customFormat="1" ht="13.5">
      <c r="A209" s="579"/>
      <c r="B209" s="579"/>
      <c r="C209" s="579"/>
      <c r="D209" s="579"/>
      <c r="E209" s="579"/>
    </row>
    <row r="210" spans="1:5" s="572" customFormat="1" ht="13.5">
      <c r="A210" s="579"/>
      <c r="B210" s="579"/>
      <c r="C210" s="579"/>
      <c r="D210" s="579"/>
      <c r="E210" s="579"/>
    </row>
    <row r="211" spans="1:5" s="572" customFormat="1" ht="13.5">
      <c r="A211" s="579"/>
      <c r="B211" s="579"/>
      <c r="C211" s="579"/>
      <c r="D211" s="579"/>
      <c r="E211" s="579"/>
    </row>
    <row r="212" spans="1:5" s="572" customFormat="1" ht="13.5">
      <c r="A212" s="579"/>
      <c r="B212" s="579"/>
      <c r="C212" s="579"/>
      <c r="D212" s="579"/>
      <c r="E212" s="579"/>
    </row>
    <row r="213" spans="1:5" s="572" customFormat="1" ht="13.5">
      <c r="A213" s="579"/>
      <c r="B213" s="579"/>
      <c r="C213" s="579"/>
      <c r="D213" s="579"/>
      <c r="E213" s="579"/>
    </row>
    <row r="214" spans="1:5" s="572" customFormat="1" ht="13.5">
      <c r="A214" s="579"/>
      <c r="B214" s="579"/>
      <c r="C214" s="579"/>
      <c r="D214" s="579"/>
      <c r="E214" s="579"/>
    </row>
    <row r="215" spans="1:5" s="572" customFormat="1" ht="13.5">
      <c r="A215" s="579"/>
      <c r="B215" s="579"/>
      <c r="C215" s="579"/>
      <c r="D215" s="579"/>
      <c r="E215" s="579"/>
    </row>
    <row r="216" spans="1:5" s="572" customFormat="1" ht="13.5">
      <c r="A216" s="579"/>
      <c r="B216" s="579"/>
      <c r="C216" s="579"/>
      <c r="D216" s="579"/>
      <c r="E216" s="579"/>
    </row>
    <row r="217" spans="1:5" s="572" customFormat="1" ht="13.5">
      <c r="A217" s="579"/>
      <c r="B217" s="579"/>
      <c r="C217" s="579"/>
      <c r="D217" s="579"/>
      <c r="E217" s="579"/>
    </row>
    <row r="218" spans="1:5" s="572" customFormat="1" ht="13.5">
      <c r="A218" s="579"/>
      <c r="B218" s="579"/>
      <c r="C218" s="579"/>
      <c r="D218" s="579"/>
      <c r="E218" s="579"/>
    </row>
    <row r="219" spans="1:5" s="572" customFormat="1" ht="13.5">
      <c r="A219" s="579"/>
      <c r="B219" s="579"/>
      <c r="C219" s="579"/>
      <c r="D219" s="579"/>
      <c r="E219" s="579"/>
    </row>
    <row r="220" spans="1:5" s="572" customFormat="1" ht="13.5">
      <c r="A220" s="579"/>
      <c r="B220" s="579"/>
      <c r="C220" s="579"/>
      <c r="D220" s="579"/>
      <c r="E220" s="579"/>
    </row>
    <row r="221" spans="1:5" s="572" customFormat="1" ht="13.5">
      <c r="A221" s="579"/>
      <c r="B221" s="579"/>
      <c r="C221" s="579"/>
      <c r="D221" s="579"/>
      <c r="E221" s="579"/>
    </row>
    <row r="222" spans="1:5" s="572" customFormat="1" ht="13.5">
      <c r="A222" s="579"/>
      <c r="B222" s="579"/>
      <c r="C222" s="579"/>
      <c r="D222" s="579"/>
      <c r="E222" s="579"/>
    </row>
    <row r="223" spans="1:5" s="572" customFormat="1" ht="13.5">
      <c r="A223" s="579"/>
      <c r="B223" s="579"/>
      <c r="C223" s="579"/>
      <c r="D223" s="579"/>
      <c r="E223" s="579"/>
    </row>
    <row r="224" spans="1:5" s="572" customFormat="1" ht="13.5">
      <c r="A224" s="579"/>
      <c r="B224" s="579"/>
      <c r="C224" s="579"/>
      <c r="D224" s="579"/>
      <c r="E224" s="579"/>
    </row>
    <row r="225" spans="1:5" s="572" customFormat="1" ht="13.5">
      <c r="A225" s="579"/>
      <c r="B225" s="579"/>
      <c r="C225" s="579"/>
      <c r="D225" s="579"/>
      <c r="E225" s="579"/>
    </row>
    <row r="226" spans="1:5" s="572" customFormat="1" ht="13.5">
      <c r="A226" s="579"/>
      <c r="B226" s="579"/>
      <c r="C226" s="579"/>
      <c r="D226" s="579"/>
      <c r="E226" s="579"/>
    </row>
    <row r="227" spans="1:5" s="572" customFormat="1" ht="13.5">
      <c r="A227" s="579"/>
      <c r="B227" s="579"/>
      <c r="C227" s="579"/>
      <c r="D227" s="579"/>
      <c r="E227" s="579"/>
    </row>
    <row r="228" spans="1:5" s="572" customFormat="1" ht="13.5">
      <c r="A228" s="579"/>
      <c r="B228" s="579"/>
      <c r="C228" s="579"/>
      <c r="D228" s="579"/>
      <c r="E228" s="579"/>
    </row>
    <row r="229" spans="1:5" s="572" customFormat="1" ht="13.5">
      <c r="A229" s="579"/>
      <c r="B229" s="579"/>
      <c r="C229" s="579"/>
      <c r="D229" s="579"/>
      <c r="E229" s="579"/>
    </row>
    <row r="230" spans="1:5" s="572" customFormat="1" ht="13.5">
      <c r="A230" s="579"/>
      <c r="B230" s="579"/>
      <c r="C230" s="579"/>
      <c r="D230" s="579"/>
      <c r="E230" s="579"/>
    </row>
    <row r="231" spans="1:5" s="572" customFormat="1" ht="13.5">
      <c r="A231" s="579"/>
      <c r="B231" s="579"/>
      <c r="C231" s="579"/>
      <c r="D231" s="579"/>
      <c r="E231" s="579"/>
    </row>
    <row r="232" spans="1:5" s="572" customFormat="1" ht="13.5">
      <c r="A232" s="579"/>
      <c r="B232" s="579"/>
      <c r="C232" s="579"/>
      <c r="D232" s="579"/>
      <c r="E232" s="579"/>
    </row>
    <row r="233" spans="1:5" s="572" customFormat="1" ht="13.5">
      <c r="A233" s="579"/>
      <c r="B233" s="579"/>
      <c r="C233" s="579"/>
      <c r="D233" s="579"/>
      <c r="E233" s="579"/>
    </row>
    <row r="234" spans="1:5" s="572" customFormat="1" ht="13.5">
      <c r="A234" s="579"/>
      <c r="B234" s="579"/>
      <c r="C234" s="579"/>
      <c r="D234" s="579"/>
      <c r="E234" s="579"/>
    </row>
    <row r="235" spans="1:5" s="572" customFormat="1" ht="13.5">
      <c r="A235" s="579"/>
      <c r="B235" s="579"/>
      <c r="C235" s="579"/>
      <c r="D235" s="579"/>
      <c r="E235" s="579"/>
    </row>
    <row r="236" spans="1:5" s="572" customFormat="1" ht="13.5">
      <c r="A236" s="579"/>
      <c r="B236" s="579"/>
      <c r="C236" s="579"/>
      <c r="D236" s="579"/>
      <c r="E236" s="579"/>
    </row>
    <row r="237" spans="1:5" s="572" customFormat="1" ht="13.5">
      <c r="A237" s="579"/>
      <c r="B237" s="579"/>
      <c r="C237" s="579"/>
      <c r="D237" s="579"/>
      <c r="E237" s="579"/>
    </row>
    <row r="238" spans="1:5" s="572" customFormat="1" ht="13.5">
      <c r="A238" s="579"/>
      <c r="B238" s="579"/>
      <c r="C238" s="579"/>
      <c r="D238" s="579"/>
      <c r="E238" s="579"/>
    </row>
    <row r="239" spans="1:5" s="572" customFormat="1" ht="13.5">
      <c r="A239" s="579"/>
      <c r="B239" s="579"/>
      <c r="C239" s="579"/>
      <c r="D239" s="579"/>
      <c r="E239" s="579"/>
    </row>
    <row r="240" spans="1:5" s="572" customFormat="1" ht="13.5">
      <c r="A240" s="579"/>
      <c r="B240" s="579"/>
      <c r="C240" s="579"/>
      <c r="D240" s="579"/>
      <c r="E240" s="579"/>
    </row>
    <row r="241" spans="1:5" s="572" customFormat="1" ht="13.5">
      <c r="A241" s="579"/>
      <c r="B241" s="579"/>
      <c r="C241" s="579"/>
      <c r="D241" s="579"/>
      <c r="E241" s="579"/>
    </row>
    <row r="242" spans="1:5" s="572" customFormat="1" ht="13.5">
      <c r="A242" s="579"/>
      <c r="B242" s="579"/>
      <c r="C242" s="579"/>
      <c r="D242" s="579"/>
      <c r="E242" s="579"/>
    </row>
    <row r="243" spans="1:5" s="572" customFormat="1" ht="13.5">
      <c r="A243" s="579"/>
      <c r="B243" s="579"/>
      <c r="C243" s="579"/>
      <c r="D243" s="579"/>
      <c r="E243" s="579"/>
    </row>
    <row r="244" spans="1:5" s="572" customFormat="1" ht="13.5">
      <c r="A244" s="579"/>
      <c r="B244" s="579"/>
      <c r="C244" s="579"/>
      <c r="D244" s="579"/>
      <c r="E244" s="579"/>
    </row>
    <row r="245" spans="1:5" s="572" customFormat="1" ht="13.5">
      <c r="A245" s="579"/>
      <c r="B245" s="579"/>
      <c r="C245" s="579"/>
      <c r="D245" s="579"/>
      <c r="E245" s="579"/>
    </row>
    <row r="246" spans="1:5" s="572" customFormat="1" ht="13.5">
      <c r="A246" s="579"/>
      <c r="B246" s="579"/>
      <c r="C246" s="579"/>
      <c r="D246" s="579"/>
      <c r="E246" s="579"/>
    </row>
    <row r="247" spans="1:5" s="572" customFormat="1" ht="13.5">
      <c r="A247" s="579"/>
      <c r="B247" s="579"/>
      <c r="C247" s="579"/>
      <c r="D247" s="579"/>
      <c r="E247" s="579"/>
    </row>
    <row r="248" spans="1:5" s="572" customFormat="1" ht="13.5">
      <c r="A248" s="579"/>
      <c r="B248" s="579"/>
      <c r="C248" s="579"/>
      <c r="D248" s="579"/>
      <c r="E248" s="579"/>
    </row>
    <row r="249" spans="1:5" s="572" customFormat="1" ht="13.5">
      <c r="A249" s="579"/>
      <c r="B249" s="579"/>
      <c r="C249" s="579"/>
      <c r="D249" s="579"/>
      <c r="E249" s="579"/>
    </row>
    <row r="250" spans="1:5" s="572" customFormat="1" ht="13.5">
      <c r="A250" s="579"/>
      <c r="B250" s="579"/>
      <c r="C250" s="579"/>
      <c r="D250" s="579"/>
      <c r="E250" s="579"/>
    </row>
    <row r="251" spans="1:5" s="572" customFormat="1" ht="13.5">
      <c r="A251" s="579"/>
      <c r="B251" s="579"/>
      <c r="C251" s="579"/>
      <c r="D251" s="579"/>
      <c r="E251" s="579"/>
    </row>
    <row r="252" spans="1:5" s="572" customFormat="1" ht="13.5">
      <c r="A252" s="579"/>
      <c r="B252" s="579"/>
      <c r="C252" s="579"/>
      <c r="D252" s="579"/>
      <c r="E252" s="579"/>
    </row>
    <row r="253" spans="1:5" s="572" customFormat="1" ht="13.5">
      <c r="A253" s="579"/>
      <c r="B253" s="579"/>
      <c r="C253" s="579"/>
      <c r="D253" s="579"/>
      <c r="E253" s="579"/>
    </row>
    <row r="254" spans="1:5" s="572" customFormat="1" ht="13.5">
      <c r="A254" s="579"/>
      <c r="B254" s="579"/>
      <c r="C254" s="579"/>
      <c r="D254" s="579"/>
      <c r="E254" s="579"/>
    </row>
    <row r="255" spans="1:5" s="572" customFormat="1" ht="13.5">
      <c r="A255" s="579"/>
      <c r="B255" s="579"/>
      <c r="C255" s="579"/>
      <c r="D255" s="579"/>
      <c r="E255" s="579"/>
    </row>
    <row r="256" spans="1:5" s="572" customFormat="1" ht="13.5">
      <c r="A256" s="579"/>
      <c r="B256" s="579"/>
      <c r="C256" s="579"/>
      <c r="D256" s="579"/>
      <c r="E256" s="579"/>
    </row>
    <row r="257" spans="1:5" s="572" customFormat="1" ht="13.5">
      <c r="A257" s="579"/>
      <c r="B257" s="579"/>
      <c r="C257" s="579"/>
      <c r="D257" s="579"/>
      <c r="E257" s="579"/>
    </row>
    <row r="258" spans="1:5" s="572" customFormat="1" ht="13.5">
      <c r="A258" s="579"/>
      <c r="B258" s="579"/>
      <c r="C258" s="579"/>
      <c r="D258" s="579"/>
      <c r="E258" s="579"/>
    </row>
    <row r="259" spans="1:5" s="572" customFormat="1" ht="13.5">
      <c r="A259" s="579"/>
      <c r="B259" s="579"/>
      <c r="C259" s="579"/>
      <c r="D259" s="579"/>
      <c r="E259" s="579"/>
    </row>
    <row r="260" spans="1:5" s="572" customFormat="1" ht="13.5">
      <c r="A260" s="579"/>
      <c r="B260" s="579"/>
      <c r="C260" s="579"/>
      <c r="D260" s="579"/>
      <c r="E260" s="579"/>
    </row>
    <row r="261" spans="1:5" s="572" customFormat="1" ht="13.5">
      <c r="A261" s="579"/>
      <c r="B261" s="579"/>
      <c r="C261" s="579"/>
      <c r="D261" s="579"/>
      <c r="E261" s="579"/>
    </row>
    <row r="262" spans="1:5" s="572" customFormat="1" ht="13.5">
      <c r="A262" s="579"/>
      <c r="B262" s="579"/>
      <c r="C262" s="579"/>
      <c r="D262" s="579"/>
      <c r="E262" s="579"/>
    </row>
    <row r="263" spans="1:5" s="572" customFormat="1" ht="13.5">
      <c r="A263" s="579"/>
      <c r="B263" s="579"/>
      <c r="C263" s="579"/>
      <c r="D263" s="579"/>
      <c r="E263" s="579"/>
    </row>
    <row r="264" spans="1:5" s="572" customFormat="1" ht="13.5">
      <c r="A264" s="579"/>
      <c r="B264" s="579"/>
      <c r="C264" s="579"/>
      <c r="D264" s="579"/>
      <c r="E264" s="579"/>
    </row>
    <row r="265" spans="1:5" s="572" customFormat="1" ht="13.5">
      <c r="A265" s="579"/>
      <c r="B265" s="579"/>
      <c r="C265" s="579"/>
      <c r="D265" s="579"/>
      <c r="E265" s="579"/>
    </row>
    <row r="266" spans="1:5" s="572" customFormat="1" ht="13.5">
      <c r="A266" s="579"/>
      <c r="B266" s="579"/>
      <c r="C266" s="579"/>
      <c r="D266" s="579"/>
      <c r="E266" s="579"/>
    </row>
    <row r="267" spans="1:5" s="572" customFormat="1" ht="13.5">
      <c r="A267" s="579"/>
      <c r="B267" s="579"/>
      <c r="C267" s="579"/>
      <c r="D267" s="579"/>
      <c r="E267" s="579"/>
    </row>
    <row r="268" spans="1:5" s="572" customFormat="1" ht="13.5">
      <c r="A268" s="579"/>
      <c r="B268" s="579"/>
      <c r="C268" s="579"/>
      <c r="D268" s="579"/>
      <c r="E268" s="579"/>
    </row>
    <row r="269" spans="1:5" s="572" customFormat="1" ht="13.5">
      <c r="A269" s="579"/>
      <c r="B269" s="579"/>
      <c r="C269" s="579"/>
      <c r="D269" s="579"/>
      <c r="E269" s="579"/>
    </row>
    <row r="270" spans="1:5" s="572" customFormat="1" ht="13.5">
      <c r="A270" s="579"/>
      <c r="B270" s="579"/>
      <c r="C270" s="579"/>
      <c r="D270" s="579"/>
      <c r="E270" s="579"/>
    </row>
    <row r="271" spans="1:5" s="572" customFormat="1" ht="13.5">
      <c r="A271" s="579"/>
      <c r="B271" s="579"/>
      <c r="C271" s="579"/>
      <c r="D271" s="579"/>
      <c r="E271" s="579"/>
    </row>
    <row r="272" spans="1:5" s="572" customFormat="1" ht="13.5">
      <c r="A272" s="579"/>
      <c r="B272" s="579"/>
      <c r="C272" s="579"/>
      <c r="D272" s="579"/>
      <c r="E272" s="579"/>
    </row>
    <row r="273" spans="1:5" s="572" customFormat="1" ht="13.5">
      <c r="A273" s="579"/>
      <c r="B273" s="579"/>
      <c r="C273" s="579"/>
      <c r="D273" s="579"/>
      <c r="E273" s="579"/>
    </row>
    <row r="274" spans="1:5" s="572" customFormat="1" ht="13.5">
      <c r="A274" s="579"/>
      <c r="B274" s="579"/>
      <c r="C274" s="579"/>
      <c r="D274" s="579"/>
      <c r="E274" s="579"/>
    </row>
    <row r="275" spans="1:5" s="572" customFormat="1" ht="13.5">
      <c r="A275" s="579"/>
      <c r="B275" s="579"/>
      <c r="C275" s="579"/>
      <c r="D275" s="579"/>
      <c r="E275" s="579"/>
    </row>
    <row r="276" spans="1:5" s="572" customFormat="1" ht="13.5">
      <c r="A276" s="579"/>
      <c r="B276" s="579"/>
      <c r="C276" s="579"/>
      <c r="D276" s="579"/>
      <c r="E276" s="579"/>
    </row>
    <row r="277" spans="1:5" s="572" customFormat="1" ht="13.5">
      <c r="A277" s="579"/>
      <c r="B277" s="579"/>
      <c r="C277" s="579"/>
      <c r="D277" s="579"/>
      <c r="E277" s="579"/>
    </row>
    <row r="278" spans="1:5" s="572" customFormat="1" ht="13.5">
      <c r="A278" s="579"/>
      <c r="B278" s="579"/>
      <c r="C278" s="579"/>
      <c r="D278" s="579"/>
      <c r="E278" s="579"/>
    </row>
    <row r="279" spans="1:5" s="572" customFormat="1" ht="13.5">
      <c r="A279" s="579"/>
      <c r="B279" s="579"/>
      <c r="C279" s="579"/>
      <c r="D279" s="579"/>
      <c r="E279" s="579"/>
    </row>
    <row r="280" spans="1:5" s="572" customFormat="1" ht="13.5">
      <c r="A280" s="579"/>
      <c r="B280" s="579"/>
      <c r="C280" s="579"/>
      <c r="D280" s="579"/>
      <c r="E280" s="579"/>
    </row>
    <row r="281" spans="1:5" s="572" customFormat="1" ht="13.5">
      <c r="A281" s="579"/>
      <c r="B281" s="579"/>
      <c r="C281" s="579"/>
      <c r="D281" s="579"/>
      <c r="E281" s="579"/>
    </row>
    <row r="282" spans="1:5" s="572" customFormat="1" ht="13.5">
      <c r="A282" s="579"/>
      <c r="B282" s="579"/>
      <c r="C282" s="579"/>
      <c r="D282" s="579"/>
      <c r="E282" s="579"/>
    </row>
    <row r="283" spans="1:5" s="572" customFormat="1" ht="13.5">
      <c r="A283" s="579"/>
      <c r="B283" s="579"/>
      <c r="C283" s="579"/>
      <c r="D283" s="579"/>
      <c r="E283" s="579"/>
    </row>
    <row r="284" spans="1:5" s="572" customFormat="1" ht="13.5">
      <c r="A284" s="579"/>
      <c r="B284" s="579"/>
      <c r="C284" s="579"/>
      <c r="D284" s="579"/>
      <c r="E284" s="579"/>
    </row>
    <row r="285" spans="1:5" s="572" customFormat="1" ht="13.5">
      <c r="A285" s="579"/>
      <c r="B285" s="579"/>
      <c r="C285" s="579"/>
      <c r="D285" s="579"/>
      <c r="E285" s="579"/>
    </row>
    <row r="286" spans="1:5" s="572" customFormat="1" ht="13.5">
      <c r="A286" s="579"/>
      <c r="B286" s="579"/>
      <c r="C286" s="579"/>
      <c r="D286" s="579"/>
      <c r="E286" s="579"/>
    </row>
    <row r="287" spans="1:5" s="572" customFormat="1" ht="13.5">
      <c r="A287" s="579"/>
      <c r="B287" s="579"/>
      <c r="C287" s="579"/>
      <c r="D287" s="579"/>
      <c r="E287" s="579"/>
    </row>
    <row r="288" spans="1:5" s="572" customFormat="1" ht="13.5">
      <c r="A288" s="579"/>
      <c r="B288" s="579"/>
      <c r="C288" s="579"/>
      <c r="D288" s="579"/>
      <c r="E288" s="579"/>
    </row>
    <row r="289" spans="1:5" s="572" customFormat="1" ht="13.5">
      <c r="A289" s="579"/>
      <c r="B289" s="579"/>
      <c r="C289" s="579"/>
      <c r="D289" s="579"/>
      <c r="E289" s="579"/>
    </row>
    <row r="290" spans="1:5" s="572" customFormat="1" ht="13.5">
      <c r="A290" s="579"/>
      <c r="B290" s="579"/>
      <c r="C290" s="579"/>
      <c r="D290" s="579"/>
      <c r="E290" s="579"/>
    </row>
    <row r="291" spans="1:5" s="572" customFormat="1" ht="13.5">
      <c r="A291" s="579"/>
      <c r="B291" s="579"/>
      <c r="C291" s="579"/>
      <c r="D291" s="579"/>
      <c r="E291" s="579"/>
    </row>
    <row r="292" spans="1:5" s="572" customFormat="1" ht="13.5">
      <c r="A292" s="579"/>
      <c r="B292" s="579"/>
      <c r="C292" s="579"/>
      <c r="D292" s="579"/>
      <c r="E292" s="579"/>
    </row>
    <row r="293" spans="1:5" s="572" customFormat="1" ht="13.5">
      <c r="A293" s="579"/>
      <c r="B293" s="579"/>
      <c r="C293" s="579"/>
      <c r="D293" s="579"/>
      <c r="E293" s="579"/>
    </row>
    <row r="294" spans="1:5" s="572" customFormat="1" ht="13.5">
      <c r="A294" s="579"/>
      <c r="B294" s="579"/>
      <c r="C294" s="579"/>
      <c r="D294" s="579"/>
      <c r="E294" s="579"/>
    </row>
    <row r="295" spans="1:5" s="572" customFormat="1" ht="13.5">
      <c r="A295" s="579"/>
      <c r="B295" s="579"/>
      <c r="C295" s="579"/>
      <c r="D295" s="579"/>
      <c r="E295" s="579"/>
    </row>
    <row r="296" spans="1:5" s="572" customFormat="1" ht="13.5">
      <c r="A296" s="579"/>
      <c r="B296" s="579"/>
      <c r="C296" s="579"/>
      <c r="D296" s="579"/>
      <c r="E296" s="579"/>
    </row>
    <row r="297" spans="1:5" s="572" customFormat="1" ht="13.5">
      <c r="A297" s="579"/>
      <c r="B297" s="579"/>
      <c r="C297" s="579"/>
      <c r="D297" s="579"/>
      <c r="E297" s="579"/>
    </row>
    <row r="298" spans="1:5" s="572" customFormat="1" ht="13.5">
      <c r="A298" s="579"/>
      <c r="B298" s="579"/>
      <c r="C298" s="579"/>
      <c r="D298" s="579"/>
      <c r="E298" s="579"/>
    </row>
    <row r="299" spans="1:5" s="572" customFormat="1" ht="13.5">
      <c r="A299" s="579"/>
      <c r="B299" s="579"/>
      <c r="C299" s="579"/>
      <c r="D299" s="579"/>
      <c r="E299" s="579"/>
    </row>
    <row r="300" spans="1:5" s="572" customFormat="1" ht="13.5">
      <c r="A300" s="579"/>
      <c r="B300" s="579"/>
      <c r="C300" s="579"/>
      <c r="D300" s="579"/>
      <c r="E300" s="579"/>
    </row>
    <row r="301" spans="1:5" s="572" customFormat="1" ht="13.5">
      <c r="A301" s="579"/>
      <c r="B301" s="579"/>
      <c r="C301" s="579"/>
      <c r="D301" s="579"/>
      <c r="E301" s="579"/>
    </row>
    <row r="302" spans="1:5" s="572" customFormat="1" ht="13.5">
      <c r="A302" s="579"/>
      <c r="B302" s="579"/>
      <c r="C302" s="579"/>
      <c r="D302" s="579"/>
      <c r="E302" s="579"/>
    </row>
    <row r="303" spans="1:5" s="572" customFormat="1" ht="13.5">
      <c r="A303" s="579"/>
      <c r="B303" s="579"/>
      <c r="C303" s="579"/>
      <c r="D303" s="579"/>
      <c r="E303" s="579"/>
    </row>
    <row r="304" spans="1:5" s="572" customFormat="1" ht="13.5">
      <c r="A304" s="579"/>
      <c r="B304" s="579"/>
      <c r="C304" s="579"/>
      <c r="D304" s="579"/>
      <c r="E304" s="579"/>
    </row>
    <row r="305" spans="1:5" s="572" customFormat="1" ht="13.5">
      <c r="A305" s="579"/>
      <c r="B305" s="579"/>
      <c r="C305" s="579"/>
      <c r="D305" s="579"/>
      <c r="E305" s="579"/>
    </row>
    <row r="306" spans="1:5" s="572" customFormat="1" ht="13.5">
      <c r="A306" s="579"/>
      <c r="B306" s="579"/>
      <c r="C306" s="579"/>
      <c r="D306" s="579"/>
      <c r="E306" s="579"/>
    </row>
    <row r="307" spans="1:5" s="572" customFormat="1" ht="13.5">
      <c r="A307" s="579"/>
      <c r="B307" s="579"/>
      <c r="C307" s="579"/>
      <c r="D307" s="579"/>
      <c r="E307" s="579"/>
    </row>
    <row r="308" spans="1:5" s="572" customFormat="1" ht="13.5">
      <c r="A308" s="579"/>
      <c r="B308" s="579"/>
      <c r="C308" s="579"/>
      <c r="D308" s="579"/>
      <c r="E308" s="579"/>
    </row>
    <row r="309" spans="1:5" s="572" customFormat="1" ht="13.5">
      <c r="A309" s="579"/>
      <c r="B309" s="579"/>
      <c r="C309" s="579"/>
      <c r="D309" s="579"/>
      <c r="E309" s="579"/>
    </row>
    <row r="310" spans="1:5" s="572" customFormat="1" ht="13.5">
      <c r="A310" s="579"/>
      <c r="B310" s="579"/>
      <c r="C310" s="579"/>
      <c r="D310" s="579"/>
      <c r="E310" s="579"/>
    </row>
    <row r="311" spans="1:5" s="572" customFormat="1" ht="13.5">
      <c r="A311" s="579"/>
      <c r="B311" s="579"/>
      <c r="C311" s="579"/>
      <c r="D311" s="579"/>
      <c r="E311" s="579"/>
    </row>
    <row r="312" spans="1:5" s="572" customFormat="1" ht="13.5">
      <c r="A312" s="579"/>
      <c r="B312" s="579"/>
      <c r="C312" s="579"/>
      <c r="D312" s="579"/>
      <c r="E312" s="579"/>
    </row>
    <row r="313" spans="1:5" s="572" customFormat="1" ht="13.5">
      <c r="A313" s="579"/>
      <c r="B313" s="579"/>
      <c r="C313" s="579"/>
      <c r="D313" s="579"/>
      <c r="E313" s="579"/>
    </row>
    <row r="314" spans="1:5" s="572" customFormat="1" ht="13.5">
      <c r="A314" s="579"/>
      <c r="B314" s="579"/>
      <c r="C314" s="579"/>
      <c r="D314" s="579"/>
      <c r="E314" s="579"/>
    </row>
    <row r="315" spans="1:5" s="572" customFormat="1" ht="13.5">
      <c r="A315" s="579"/>
      <c r="B315" s="579"/>
      <c r="C315" s="579"/>
      <c r="D315" s="579"/>
      <c r="E315" s="579"/>
    </row>
    <row r="316" spans="1:5" s="572" customFormat="1" ht="13.5">
      <c r="A316" s="579"/>
      <c r="B316" s="579"/>
      <c r="C316" s="579"/>
      <c r="D316" s="579"/>
      <c r="E316" s="579"/>
    </row>
    <row r="317" spans="1:5" s="572" customFormat="1" ht="13.5">
      <c r="A317" s="579"/>
      <c r="B317" s="579"/>
      <c r="C317" s="579"/>
      <c r="D317" s="579"/>
      <c r="E317" s="579"/>
    </row>
    <row r="318" spans="1:5" s="572" customFormat="1" ht="13.5">
      <c r="A318" s="579"/>
      <c r="B318" s="579"/>
      <c r="C318" s="579"/>
      <c r="D318" s="579"/>
      <c r="E318" s="579"/>
    </row>
    <row r="319" spans="1:5" s="572" customFormat="1" ht="13.5">
      <c r="A319" s="579"/>
      <c r="B319" s="579"/>
      <c r="C319" s="579"/>
      <c r="D319" s="579"/>
      <c r="E319" s="579"/>
    </row>
    <row r="320" spans="1:5" s="572" customFormat="1" ht="13.5">
      <c r="A320" s="579"/>
      <c r="B320" s="579"/>
      <c r="C320" s="579"/>
      <c r="D320" s="579"/>
      <c r="E320" s="579"/>
    </row>
    <row r="321" spans="1:5" s="572" customFormat="1" ht="13.5">
      <c r="A321" s="579"/>
      <c r="B321" s="579"/>
      <c r="C321" s="579"/>
      <c r="D321" s="579"/>
      <c r="E321" s="579"/>
    </row>
    <row r="322" spans="1:5" s="572" customFormat="1" ht="13.5">
      <c r="A322" s="579"/>
      <c r="B322" s="579"/>
      <c r="C322" s="579"/>
      <c r="D322" s="579"/>
      <c r="E322" s="579"/>
    </row>
    <row r="323" spans="1:5" s="572" customFormat="1" ht="13.5">
      <c r="A323" s="579"/>
      <c r="B323" s="579"/>
      <c r="C323" s="579"/>
      <c r="D323" s="579"/>
      <c r="E323" s="579"/>
    </row>
    <row r="324" spans="1:5" s="572" customFormat="1" ht="13.5">
      <c r="A324" s="579"/>
      <c r="B324" s="579"/>
      <c r="C324" s="579"/>
      <c r="D324" s="579"/>
      <c r="E324" s="579"/>
    </row>
    <row r="325" spans="1:5" s="572" customFormat="1" ht="13.5">
      <c r="A325" s="579"/>
      <c r="B325" s="579"/>
      <c r="C325" s="579"/>
      <c r="D325" s="579"/>
      <c r="E325" s="579"/>
    </row>
    <row r="326" spans="1:5" s="572" customFormat="1" ht="13.5">
      <c r="A326" s="579"/>
      <c r="B326" s="579"/>
      <c r="C326" s="579"/>
      <c r="D326" s="579"/>
      <c r="E326" s="579"/>
    </row>
    <row r="327" spans="1:5" s="572" customFormat="1" ht="13.5">
      <c r="A327" s="579"/>
      <c r="B327" s="579"/>
      <c r="C327" s="579"/>
      <c r="D327" s="579"/>
      <c r="E327" s="579"/>
    </row>
    <row r="328" spans="1:5" s="572" customFormat="1" ht="13.5">
      <c r="A328" s="579"/>
      <c r="B328" s="579"/>
      <c r="C328" s="579"/>
      <c r="D328" s="579"/>
      <c r="E328" s="579"/>
    </row>
    <row r="329" spans="1:5" s="572" customFormat="1" ht="13.5">
      <c r="A329" s="579"/>
      <c r="B329" s="579"/>
      <c r="C329" s="579"/>
      <c r="D329" s="579"/>
      <c r="E329" s="579"/>
    </row>
    <row r="330" spans="1:5" s="572" customFormat="1" ht="13.5">
      <c r="A330" s="579"/>
      <c r="B330" s="579"/>
      <c r="C330" s="579"/>
      <c r="D330" s="579"/>
      <c r="E330" s="579"/>
    </row>
    <row r="331" spans="1:5" s="572" customFormat="1" ht="13.5">
      <c r="A331" s="579"/>
      <c r="B331" s="579"/>
      <c r="C331" s="579"/>
      <c r="D331" s="579"/>
      <c r="E331" s="579"/>
    </row>
    <row r="332" spans="1:5" s="572" customFormat="1" ht="13.5">
      <c r="A332" s="579"/>
      <c r="B332" s="579"/>
      <c r="C332" s="579"/>
      <c r="D332" s="579"/>
      <c r="E332" s="579"/>
    </row>
    <row r="333" spans="1:5" s="572" customFormat="1" ht="13.5">
      <c r="A333" s="579"/>
      <c r="B333" s="579"/>
      <c r="C333" s="579"/>
      <c r="D333" s="579"/>
      <c r="E333" s="579"/>
    </row>
    <row r="334" spans="1:5" s="572" customFormat="1" ht="13.5">
      <c r="A334" s="579"/>
      <c r="B334" s="579"/>
      <c r="C334" s="579"/>
      <c r="D334" s="579"/>
      <c r="E334" s="579"/>
    </row>
    <row r="335" spans="1:5" s="572" customFormat="1" ht="13.5">
      <c r="A335" s="579"/>
      <c r="B335" s="579"/>
      <c r="C335" s="579"/>
      <c r="D335" s="579"/>
      <c r="E335" s="579"/>
    </row>
    <row r="336" spans="1:5" s="572" customFormat="1" ht="13.5">
      <c r="A336" s="579"/>
      <c r="B336" s="579"/>
      <c r="C336" s="579"/>
      <c r="D336" s="579"/>
      <c r="E336" s="579"/>
    </row>
    <row r="337" spans="1:5" s="572" customFormat="1" ht="13.5">
      <c r="A337" s="579"/>
      <c r="B337" s="579"/>
      <c r="C337" s="579"/>
      <c r="D337" s="579"/>
      <c r="E337" s="579"/>
    </row>
    <row r="338" spans="1:5" s="572" customFormat="1" ht="13.5">
      <c r="A338" s="579"/>
      <c r="B338" s="579"/>
      <c r="C338" s="579"/>
      <c r="D338" s="579"/>
      <c r="E338" s="579"/>
    </row>
    <row r="339" spans="1:5" s="572" customFormat="1" ht="13.5">
      <c r="A339" s="579"/>
      <c r="B339" s="579"/>
      <c r="C339" s="579"/>
      <c r="D339" s="579"/>
      <c r="E339" s="579"/>
    </row>
    <row r="340" spans="1:5" s="572" customFormat="1" ht="13.5">
      <c r="A340" s="579"/>
      <c r="B340" s="579"/>
      <c r="C340" s="579"/>
      <c r="D340" s="579"/>
      <c r="E340" s="579"/>
    </row>
    <row r="341" spans="1:5" s="572" customFormat="1" ht="13.5">
      <c r="A341" s="579"/>
      <c r="B341" s="579"/>
      <c r="C341" s="579"/>
      <c r="D341" s="579"/>
      <c r="E341" s="579"/>
    </row>
    <row r="342" spans="1:5" s="572" customFormat="1" ht="13.5">
      <c r="A342" s="579"/>
      <c r="B342" s="579"/>
      <c r="C342" s="579"/>
      <c r="D342" s="579"/>
      <c r="E342" s="579"/>
    </row>
    <row r="343" spans="1:5" s="572" customFormat="1" ht="13.5">
      <c r="A343" s="579"/>
      <c r="B343" s="579"/>
      <c r="C343" s="579"/>
      <c r="D343" s="579"/>
      <c r="E343" s="579"/>
    </row>
    <row r="344" spans="1:5" s="572" customFormat="1" ht="13.5">
      <c r="A344" s="579"/>
      <c r="B344" s="579"/>
      <c r="C344" s="579"/>
      <c r="D344" s="579"/>
      <c r="E344" s="579"/>
    </row>
    <row r="345" spans="1:5" s="572" customFormat="1" ht="13.5">
      <c r="A345" s="579"/>
      <c r="B345" s="579"/>
      <c r="C345" s="579"/>
      <c r="D345" s="579"/>
      <c r="E345" s="579"/>
    </row>
    <row r="346" spans="1:5" s="572" customFormat="1" ht="13.5">
      <c r="A346" s="579"/>
      <c r="B346" s="579"/>
      <c r="C346" s="579"/>
      <c r="D346" s="579"/>
      <c r="E346" s="579"/>
    </row>
    <row r="347" spans="1:5" s="572" customFormat="1" ht="13.5">
      <c r="A347" s="579"/>
      <c r="B347" s="579"/>
      <c r="C347" s="579"/>
      <c r="D347" s="579"/>
      <c r="E347" s="579"/>
    </row>
    <row r="348" spans="1:5" s="572" customFormat="1" ht="13.5">
      <c r="A348" s="579"/>
      <c r="B348" s="579"/>
      <c r="C348" s="579"/>
      <c r="D348" s="579"/>
      <c r="E348" s="579"/>
    </row>
    <row r="349" spans="1:5" s="572" customFormat="1" ht="13.5">
      <c r="A349" s="579"/>
      <c r="B349" s="579"/>
      <c r="C349" s="579"/>
      <c r="D349" s="579"/>
      <c r="E349" s="579"/>
    </row>
    <row r="350" spans="1:5" s="572" customFormat="1" ht="13.5">
      <c r="A350" s="579"/>
      <c r="B350" s="579"/>
      <c r="C350" s="579"/>
      <c r="D350" s="579"/>
      <c r="E350" s="579"/>
    </row>
    <row r="351" spans="1:5" s="572" customFormat="1" ht="13.5">
      <c r="A351" s="579"/>
      <c r="B351" s="579"/>
      <c r="C351" s="579"/>
      <c r="D351" s="579"/>
      <c r="E351" s="579"/>
    </row>
    <row r="352" spans="1:5" s="572" customFormat="1" ht="13.5">
      <c r="A352" s="579"/>
      <c r="B352" s="579"/>
      <c r="C352" s="579"/>
      <c r="D352" s="579"/>
      <c r="E352" s="579"/>
    </row>
    <row r="353" spans="1:5" s="572" customFormat="1" ht="13.5">
      <c r="A353" s="579"/>
      <c r="B353" s="579"/>
      <c r="C353" s="579"/>
      <c r="D353" s="579"/>
      <c r="E353" s="579"/>
    </row>
    <row r="354" spans="1:5" s="572" customFormat="1" ht="13.5">
      <c r="A354" s="579"/>
      <c r="B354" s="579"/>
      <c r="C354" s="579"/>
      <c r="D354" s="579"/>
      <c r="E354" s="579"/>
    </row>
    <row r="355" spans="1:5" s="572" customFormat="1" ht="13.5">
      <c r="A355" s="579"/>
      <c r="B355" s="579"/>
      <c r="C355" s="579"/>
      <c r="D355" s="579"/>
      <c r="E355" s="579"/>
    </row>
    <row r="356" spans="1:5" s="572" customFormat="1" ht="13.5">
      <c r="A356" s="579"/>
      <c r="B356" s="579"/>
      <c r="C356" s="579"/>
      <c r="D356" s="579"/>
      <c r="E356" s="579"/>
    </row>
    <row r="357" spans="1:5" s="572" customFormat="1" ht="13.5">
      <c r="A357" s="579"/>
      <c r="B357" s="579"/>
      <c r="C357" s="579"/>
      <c r="D357" s="579"/>
      <c r="E357" s="579"/>
    </row>
    <row r="358" spans="1:5" s="572" customFormat="1" ht="13.5">
      <c r="A358" s="579"/>
      <c r="B358" s="579"/>
      <c r="C358" s="579"/>
      <c r="D358" s="579"/>
      <c r="E358" s="579"/>
    </row>
    <row r="359" spans="1:5" s="572" customFormat="1" ht="13.5">
      <c r="A359" s="579"/>
      <c r="B359" s="579"/>
      <c r="C359" s="579"/>
      <c r="D359" s="579"/>
      <c r="E359" s="579"/>
    </row>
    <row r="360" spans="1:5" s="572" customFormat="1" ht="13.5">
      <c r="A360" s="579"/>
      <c r="B360" s="579"/>
      <c r="C360" s="579"/>
      <c r="D360" s="579"/>
      <c r="E360" s="579"/>
    </row>
    <row r="361" spans="1:5" s="572" customFormat="1" ht="13.5">
      <c r="A361" s="579"/>
      <c r="B361" s="579"/>
      <c r="C361" s="579"/>
      <c r="D361" s="579"/>
      <c r="E361" s="579"/>
    </row>
    <row r="362" spans="1:5" s="572" customFormat="1" ht="13.5">
      <c r="A362" s="579"/>
      <c r="B362" s="579"/>
      <c r="C362" s="579"/>
      <c r="D362" s="579"/>
      <c r="E362" s="579"/>
    </row>
    <row r="363" spans="1:5" s="572" customFormat="1" ht="13.5">
      <c r="A363" s="579"/>
      <c r="B363" s="579"/>
      <c r="C363" s="579"/>
      <c r="D363" s="579"/>
      <c r="E363" s="579"/>
    </row>
    <row r="364" spans="1:5" s="572" customFormat="1" ht="13.5">
      <c r="A364" s="579"/>
      <c r="B364" s="579"/>
      <c r="C364" s="579"/>
      <c r="D364" s="579"/>
      <c r="E364" s="579"/>
    </row>
    <row r="365" spans="1:5" s="572" customFormat="1" ht="13.5">
      <c r="A365" s="579"/>
      <c r="B365" s="579"/>
      <c r="C365" s="579"/>
      <c r="D365" s="579"/>
      <c r="E365" s="579"/>
    </row>
    <row r="366" spans="1:5" s="572" customFormat="1" ht="13.5">
      <c r="A366" s="579"/>
      <c r="B366" s="579"/>
      <c r="C366" s="579"/>
      <c r="D366" s="579"/>
      <c r="E366" s="579"/>
    </row>
    <row r="367" spans="1:5" s="572" customFormat="1" ht="13.5">
      <c r="A367" s="579"/>
      <c r="B367" s="579"/>
      <c r="C367" s="579"/>
      <c r="D367" s="579"/>
      <c r="E367" s="579"/>
    </row>
    <row r="368" spans="1:5" s="572" customFormat="1" ht="13.5">
      <c r="A368" s="579"/>
      <c r="B368" s="579"/>
      <c r="C368" s="579"/>
      <c r="D368" s="579"/>
      <c r="E368" s="579"/>
    </row>
    <row r="369" spans="1:5" s="572" customFormat="1" ht="13.5">
      <c r="A369" s="579"/>
      <c r="B369" s="579"/>
      <c r="C369" s="579"/>
      <c r="D369" s="579"/>
      <c r="E369" s="579"/>
    </row>
    <row r="370" spans="1:5" s="572" customFormat="1" ht="13.5">
      <c r="A370" s="579"/>
      <c r="B370" s="579"/>
      <c r="C370" s="579"/>
      <c r="D370" s="579"/>
      <c r="E370" s="579"/>
    </row>
    <row r="371" spans="1:5" s="572" customFormat="1" ht="13.5">
      <c r="A371" s="579"/>
      <c r="B371" s="579"/>
      <c r="C371" s="579"/>
      <c r="D371" s="579"/>
      <c r="E371" s="579"/>
    </row>
    <row r="372" spans="1:5" s="572" customFormat="1" ht="13.5">
      <c r="A372" s="579"/>
      <c r="B372" s="579"/>
      <c r="C372" s="579"/>
      <c r="D372" s="579"/>
      <c r="E372" s="579"/>
    </row>
    <row r="373" spans="1:5" s="572" customFormat="1" ht="13.5">
      <c r="A373" s="579"/>
      <c r="B373" s="579"/>
      <c r="C373" s="579"/>
      <c r="D373" s="579"/>
      <c r="E373" s="579"/>
    </row>
    <row r="374" spans="1:5" s="572" customFormat="1" ht="13.5">
      <c r="A374" s="579"/>
      <c r="B374" s="579"/>
      <c r="C374" s="579"/>
      <c r="D374" s="579"/>
      <c r="E374" s="579"/>
    </row>
    <row r="375" spans="1:5" s="572" customFormat="1" ht="13.5">
      <c r="A375" s="579"/>
      <c r="B375" s="579"/>
      <c r="C375" s="579"/>
      <c r="D375" s="579"/>
      <c r="E375" s="579"/>
    </row>
    <row r="376" spans="1:5" s="572" customFormat="1" ht="13.5">
      <c r="A376" s="579"/>
      <c r="B376" s="579"/>
      <c r="C376" s="579"/>
      <c r="D376" s="579"/>
      <c r="E376" s="579"/>
    </row>
    <row r="377" spans="1:5" s="572" customFormat="1" ht="13.5">
      <c r="A377" s="579"/>
      <c r="B377" s="579"/>
      <c r="C377" s="579"/>
      <c r="D377" s="579"/>
      <c r="E377" s="579"/>
    </row>
    <row r="378" spans="1:5" s="572" customFormat="1" ht="13.5">
      <c r="A378" s="579"/>
      <c r="B378" s="579"/>
      <c r="C378" s="579"/>
      <c r="D378" s="579"/>
      <c r="E378" s="579"/>
    </row>
    <row r="379" spans="1:5" s="572" customFormat="1" ht="13.5">
      <c r="A379" s="579"/>
      <c r="B379" s="579"/>
      <c r="C379" s="579"/>
      <c r="D379" s="579"/>
      <c r="E379" s="579"/>
    </row>
    <row r="380" spans="1:5" s="572" customFormat="1" ht="13.5">
      <c r="A380" s="579"/>
      <c r="B380" s="579"/>
      <c r="C380" s="579"/>
      <c r="D380" s="579"/>
      <c r="E380" s="579"/>
    </row>
    <row r="381" spans="1:5" s="572" customFormat="1" ht="13.5">
      <c r="A381" s="579"/>
      <c r="B381" s="579"/>
      <c r="C381" s="579"/>
      <c r="D381" s="579"/>
      <c r="E381" s="579"/>
    </row>
    <row r="382" spans="1:5" s="572" customFormat="1" ht="13.5">
      <c r="A382" s="579"/>
      <c r="B382" s="579"/>
      <c r="C382" s="579"/>
      <c r="D382" s="579"/>
      <c r="E382" s="579"/>
    </row>
    <row r="383" spans="1:5" s="572" customFormat="1" ht="13.5">
      <c r="A383" s="579"/>
      <c r="B383" s="579"/>
      <c r="C383" s="579"/>
      <c r="D383" s="579"/>
      <c r="E383" s="579"/>
    </row>
    <row r="384" spans="1:5" s="572" customFormat="1" ht="13.5">
      <c r="A384" s="579"/>
      <c r="B384" s="579"/>
      <c r="C384" s="579"/>
      <c r="D384" s="579"/>
      <c r="E384" s="579"/>
    </row>
    <row r="385" spans="1:5" s="572" customFormat="1" ht="13.5">
      <c r="A385" s="579"/>
      <c r="B385" s="579"/>
      <c r="C385" s="579"/>
      <c r="D385" s="579"/>
      <c r="E385" s="579"/>
    </row>
    <row r="386" spans="1:5" s="572" customFormat="1" ht="13.5">
      <c r="A386" s="579"/>
      <c r="B386" s="579"/>
      <c r="C386" s="579"/>
      <c r="D386" s="579"/>
      <c r="E386" s="579"/>
    </row>
    <row r="387" spans="1:5" s="572" customFormat="1" ht="13.5">
      <c r="A387" s="579"/>
      <c r="B387" s="579"/>
      <c r="C387" s="579"/>
      <c r="D387" s="579"/>
      <c r="E387" s="579"/>
    </row>
    <row r="388" spans="1:5" s="572" customFormat="1" ht="13.5">
      <c r="A388" s="579"/>
      <c r="B388" s="579"/>
      <c r="C388" s="579"/>
      <c r="D388" s="579"/>
      <c r="E388" s="579"/>
    </row>
    <row r="389" spans="1:5" s="572" customFormat="1" ht="13.5">
      <c r="A389" s="579"/>
      <c r="B389" s="579"/>
      <c r="C389" s="579"/>
      <c r="D389" s="579"/>
      <c r="E389" s="579"/>
    </row>
    <row r="390" spans="1:5" s="572" customFormat="1" ht="13.5">
      <c r="A390" s="579"/>
      <c r="B390" s="579"/>
      <c r="C390" s="579"/>
      <c r="D390" s="579"/>
      <c r="E390" s="579"/>
    </row>
    <row r="391" spans="1:5" s="572" customFormat="1" ht="13.5">
      <c r="A391" s="579"/>
      <c r="B391" s="579"/>
      <c r="C391" s="579"/>
      <c r="D391" s="579"/>
      <c r="E391" s="579"/>
    </row>
    <row r="392" spans="1:5" s="572" customFormat="1" ht="13.5">
      <c r="A392" s="579"/>
      <c r="B392" s="579"/>
      <c r="C392" s="579"/>
      <c r="D392" s="579"/>
      <c r="E392" s="579"/>
    </row>
    <row r="393" spans="1:5" s="572" customFormat="1" ht="13.5">
      <c r="A393" s="579"/>
      <c r="B393" s="579"/>
      <c r="C393" s="579"/>
      <c r="D393" s="579"/>
      <c r="E393" s="579"/>
    </row>
    <row r="394" spans="1:5" s="572" customFormat="1" ht="13.5">
      <c r="A394" s="579"/>
      <c r="B394" s="579"/>
      <c r="C394" s="579"/>
      <c r="D394" s="579"/>
      <c r="E394" s="579"/>
    </row>
    <row r="395" spans="1:5" s="572" customFormat="1" ht="13.5">
      <c r="A395" s="579"/>
      <c r="B395" s="579"/>
      <c r="C395" s="579"/>
      <c r="D395" s="579"/>
      <c r="E395" s="579"/>
    </row>
    <row r="396" spans="1:5" s="572" customFormat="1" ht="13.5">
      <c r="A396" s="579"/>
      <c r="B396" s="579"/>
      <c r="C396" s="579"/>
      <c r="D396" s="579"/>
      <c r="E396" s="579"/>
    </row>
    <row r="397" spans="1:5" s="572" customFormat="1" ht="13.5">
      <c r="A397" s="579"/>
      <c r="B397" s="579"/>
      <c r="C397" s="579"/>
      <c r="D397" s="579"/>
      <c r="E397" s="579"/>
    </row>
    <row r="398" spans="1:5" s="572" customFormat="1" ht="13.5">
      <c r="A398" s="579"/>
      <c r="B398" s="579"/>
      <c r="C398" s="579"/>
      <c r="D398" s="579"/>
      <c r="E398" s="579"/>
    </row>
    <row r="399" spans="1:5" s="572" customFormat="1" ht="13.5">
      <c r="A399" s="579"/>
      <c r="B399" s="579"/>
      <c r="C399" s="579"/>
      <c r="D399" s="579"/>
      <c r="E399" s="579"/>
    </row>
    <row r="400" spans="1:5" s="572" customFormat="1" ht="13.5">
      <c r="A400" s="579"/>
      <c r="B400" s="579"/>
      <c r="C400" s="579"/>
      <c r="D400" s="579"/>
      <c r="E400" s="579"/>
    </row>
    <row r="401" spans="1:5" s="572" customFormat="1" ht="13.5">
      <c r="A401" s="579"/>
      <c r="B401" s="579"/>
      <c r="C401" s="579"/>
      <c r="D401" s="579"/>
      <c r="E401" s="579"/>
    </row>
    <row r="402" spans="1:5" s="572" customFormat="1" ht="13.5">
      <c r="A402" s="579"/>
      <c r="B402" s="579"/>
      <c r="C402" s="579"/>
      <c r="D402" s="579"/>
      <c r="E402" s="579"/>
    </row>
    <row r="403" spans="1:5" s="572" customFormat="1" ht="13.5">
      <c r="A403" s="579"/>
      <c r="B403" s="579"/>
      <c r="C403" s="579"/>
      <c r="D403" s="579"/>
      <c r="E403" s="579"/>
    </row>
    <row r="404" spans="1:5" s="572" customFormat="1" ht="13.5">
      <c r="A404" s="579"/>
      <c r="B404" s="579"/>
      <c r="C404" s="579"/>
      <c r="D404" s="579"/>
      <c r="E404" s="579"/>
    </row>
    <row r="405" spans="1:5" s="572" customFormat="1" ht="13.5">
      <c r="A405" s="579"/>
      <c r="B405" s="579"/>
      <c r="C405" s="579"/>
      <c r="D405" s="579"/>
      <c r="E405" s="579"/>
    </row>
    <row r="406" spans="1:5" s="572" customFormat="1" ht="13.5">
      <c r="A406" s="579"/>
      <c r="B406" s="579"/>
      <c r="C406" s="579"/>
      <c r="D406" s="579"/>
      <c r="E406" s="579"/>
    </row>
    <row r="407" spans="1:5" s="572" customFormat="1" ht="13.5">
      <c r="A407" s="579"/>
      <c r="B407" s="579"/>
      <c r="C407" s="579"/>
      <c r="D407" s="579"/>
      <c r="E407" s="579"/>
    </row>
    <row r="408" spans="1:5" s="572" customFormat="1" ht="13.5">
      <c r="A408" s="579"/>
      <c r="B408" s="579"/>
      <c r="C408" s="579"/>
      <c r="D408" s="579"/>
      <c r="E408" s="579"/>
    </row>
    <row r="409" spans="1:5" s="572" customFormat="1" ht="13.5">
      <c r="A409" s="579"/>
      <c r="B409" s="579"/>
      <c r="C409" s="579"/>
      <c r="D409" s="579"/>
      <c r="E409" s="579"/>
    </row>
    <row r="410" spans="1:5" s="572" customFormat="1" ht="13.5">
      <c r="A410" s="579"/>
      <c r="B410" s="579"/>
      <c r="C410" s="579"/>
      <c r="D410" s="579"/>
      <c r="E410" s="579"/>
    </row>
    <row r="411" spans="1:5" s="572" customFormat="1" ht="13.5">
      <c r="A411" s="579"/>
      <c r="B411" s="579"/>
      <c r="C411" s="579"/>
      <c r="D411" s="579"/>
      <c r="E411" s="579"/>
    </row>
    <row r="412" spans="1:5" s="572" customFormat="1" ht="13.5">
      <c r="A412" s="579"/>
      <c r="B412" s="579"/>
      <c r="C412" s="579"/>
      <c r="D412" s="579"/>
      <c r="E412" s="579"/>
    </row>
    <row r="413" spans="1:5" s="572" customFormat="1" ht="13.5">
      <c r="A413" s="579"/>
      <c r="B413" s="579"/>
      <c r="C413" s="579"/>
      <c r="D413" s="579"/>
      <c r="E413" s="579"/>
    </row>
    <row r="414" spans="1:5" s="572" customFormat="1" ht="13.5">
      <c r="A414" s="579"/>
      <c r="B414" s="579"/>
      <c r="C414" s="579"/>
      <c r="D414" s="579"/>
      <c r="E414" s="579"/>
    </row>
    <row r="415" spans="1:5" s="572" customFormat="1" ht="13.5">
      <c r="A415" s="579"/>
      <c r="B415" s="579"/>
      <c r="C415" s="579"/>
      <c r="D415" s="579"/>
      <c r="E415" s="579"/>
    </row>
    <row r="416" spans="1:5" s="572" customFormat="1" ht="13.5">
      <c r="A416" s="579"/>
      <c r="B416" s="579"/>
      <c r="C416" s="579"/>
      <c r="D416" s="579"/>
      <c r="E416" s="579"/>
    </row>
    <row r="417" spans="1:5" s="572" customFormat="1" ht="13.5">
      <c r="A417" s="579"/>
      <c r="B417" s="579"/>
      <c r="C417" s="579"/>
      <c r="D417" s="579"/>
      <c r="E417" s="579"/>
    </row>
    <row r="418" spans="1:5" s="572" customFormat="1" ht="13.5">
      <c r="A418" s="579"/>
      <c r="B418" s="579"/>
      <c r="C418" s="579"/>
      <c r="D418" s="579"/>
      <c r="E418" s="579"/>
    </row>
    <row r="419" spans="1:5" s="572" customFormat="1" ht="13.5">
      <c r="A419" s="579"/>
      <c r="B419" s="579"/>
      <c r="C419" s="579"/>
      <c r="D419" s="579"/>
      <c r="E419" s="579"/>
    </row>
    <row r="420" spans="1:5" s="572" customFormat="1" ht="13.5">
      <c r="A420" s="579"/>
      <c r="B420" s="579"/>
      <c r="C420" s="579"/>
      <c r="D420" s="579"/>
      <c r="E420" s="579"/>
    </row>
    <row r="421" spans="1:5" s="572" customFormat="1" ht="13.5">
      <c r="A421" s="579"/>
      <c r="B421" s="579"/>
      <c r="C421" s="579"/>
      <c r="D421" s="579"/>
      <c r="E421" s="579"/>
    </row>
    <row r="422" spans="1:5" s="572" customFormat="1" ht="13.5">
      <c r="A422" s="579"/>
      <c r="B422" s="579"/>
      <c r="C422" s="579"/>
      <c r="D422" s="579"/>
      <c r="E422" s="579"/>
    </row>
    <row r="423" spans="1:5" s="572" customFormat="1" ht="13.5">
      <c r="A423" s="579"/>
      <c r="B423" s="579"/>
      <c r="C423" s="579"/>
      <c r="D423" s="579"/>
      <c r="E423" s="579"/>
    </row>
    <row r="424" spans="1:5" s="572" customFormat="1" ht="13.5">
      <c r="A424" s="579"/>
      <c r="B424" s="579"/>
      <c r="C424" s="579"/>
      <c r="D424" s="579"/>
      <c r="E424" s="579"/>
    </row>
    <row r="425" spans="1:5" s="572" customFormat="1" ht="13.5">
      <c r="A425" s="579"/>
      <c r="B425" s="579"/>
      <c r="C425" s="579"/>
      <c r="D425" s="579"/>
      <c r="E425" s="579"/>
    </row>
    <row r="426" spans="1:5" s="572" customFormat="1" ht="13.5">
      <c r="A426" s="579"/>
      <c r="B426" s="579"/>
      <c r="C426" s="579"/>
      <c r="D426" s="579"/>
      <c r="E426" s="579"/>
    </row>
    <row r="427" spans="1:5" s="572" customFormat="1" ht="13.5">
      <c r="A427" s="579"/>
      <c r="B427" s="579"/>
      <c r="C427" s="579"/>
      <c r="D427" s="579"/>
      <c r="E427" s="579"/>
    </row>
    <row r="428" spans="1:5" s="572" customFormat="1" ht="13.5">
      <c r="A428" s="579"/>
      <c r="B428" s="579"/>
      <c r="C428" s="579"/>
      <c r="D428" s="579"/>
      <c r="E428" s="579"/>
    </row>
    <row r="429" spans="1:5" s="572" customFormat="1" ht="13.5">
      <c r="A429" s="579"/>
      <c r="B429" s="579"/>
      <c r="C429" s="579"/>
      <c r="D429" s="579"/>
      <c r="E429" s="579"/>
    </row>
    <row r="430" spans="1:5" s="572" customFormat="1" ht="13.5">
      <c r="A430" s="579"/>
      <c r="B430" s="579"/>
      <c r="C430" s="579"/>
      <c r="D430" s="579"/>
      <c r="E430" s="579"/>
    </row>
    <row r="431" spans="1:5" s="572" customFormat="1" ht="13.5">
      <c r="A431" s="579"/>
      <c r="B431" s="579"/>
      <c r="C431" s="579"/>
      <c r="D431" s="579"/>
      <c r="E431" s="579"/>
    </row>
    <row r="432" spans="1:5" s="572" customFormat="1" ht="13.5">
      <c r="A432" s="579"/>
      <c r="B432" s="579"/>
      <c r="C432" s="579"/>
      <c r="D432" s="579"/>
      <c r="E432" s="579"/>
    </row>
    <row r="433" spans="1:5" s="572" customFormat="1" ht="13.5">
      <c r="A433" s="579"/>
      <c r="B433" s="579"/>
      <c r="C433" s="579"/>
      <c r="D433" s="579"/>
      <c r="E433" s="579"/>
    </row>
    <row r="434" spans="1:5" s="572" customFormat="1" ht="13.5">
      <c r="A434" s="579"/>
      <c r="B434" s="579"/>
      <c r="C434" s="579"/>
      <c r="D434" s="579"/>
      <c r="E434" s="579"/>
    </row>
    <row r="435" spans="1:5" s="572" customFormat="1" ht="13.5">
      <c r="A435" s="579"/>
      <c r="B435" s="579"/>
      <c r="C435" s="579"/>
      <c r="D435" s="579"/>
      <c r="E435" s="579"/>
    </row>
    <row r="436" spans="1:5" s="572" customFormat="1" ht="13.5">
      <c r="A436" s="579"/>
      <c r="B436" s="579"/>
      <c r="C436" s="579"/>
      <c r="D436" s="579"/>
      <c r="E436" s="579"/>
    </row>
    <row r="437" spans="1:5" s="572" customFormat="1" ht="13.5">
      <c r="A437" s="579"/>
      <c r="B437" s="579"/>
      <c r="C437" s="579"/>
      <c r="D437" s="579"/>
      <c r="E437" s="579"/>
    </row>
    <row r="438" spans="1:5" s="572" customFormat="1" ht="13.5">
      <c r="A438" s="579"/>
      <c r="B438" s="579"/>
      <c r="C438" s="579"/>
      <c r="D438" s="579"/>
      <c r="E438" s="579"/>
    </row>
    <row r="439" spans="1:5" s="572" customFormat="1" ht="13.5">
      <c r="A439" s="579"/>
      <c r="B439" s="579"/>
      <c r="C439" s="579"/>
      <c r="D439" s="579"/>
      <c r="E439" s="579"/>
    </row>
    <row r="440" spans="1:5" s="572" customFormat="1" ht="13.5">
      <c r="A440" s="579"/>
      <c r="B440" s="579"/>
      <c r="C440" s="579"/>
      <c r="D440" s="579"/>
      <c r="E440" s="579"/>
    </row>
    <row r="441" spans="1:5" s="572" customFormat="1" ht="13.5">
      <c r="A441" s="579"/>
      <c r="B441" s="579"/>
      <c r="C441" s="579"/>
      <c r="D441" s="579"/>
      <c r="E441" s="579"/>
    </row>
    <row r="442" spans="1:5" s="572" customFormat="1" ht="13.5">
      <c r="A442" s="579"/>
      <c r="B442" s="579"/>
      <c r="C442" s="579"/>
      <c r="D442" s="579"/>
      <c r="E442" s="579"/>
    </row>
    <row r="443" spans="1:5" s="572" customFormat="1" ht="13.5">
      <c r="A443" s="579"/>
      <c r="B443" s="579"/>
      <c r="C443" s="579"/>
      <c r="D443" s="579"/>
      <c r="E443" s="579"/>
    </row>
    <row r="444" spans="1:5" s="572" customFormat="1" ht="13.5">
      <c r="A444" s="579"/>
      <c r="B444" s="579"/>
      <c r="C444" s="579"/>
      <c r="D444" s="579"/>
      <c r="E444" s="579"/>
    </row>
    <row r="445" spans="1:5" s="572" customFormat="1" ht="13.5">
      <c r="A445" s="579"/>
      <c r="B445" s="579"/>
      <c r="C445" s="579"/>
      <c r="D445" s="579"/>
      <c r="E445" s="579"/>
    </row>
    <row r="446" spans="1:5" s="572" customFormat="1" ht="13.5">
      <c r="A446" s="579"/>
      <c r="B446" s="579"/>
      <c r="C446" s="579"/>
      <c r="D446" s="579"/>
      <c r="E446" s="579"/>
    </row>
    <row r="447" spans="1:5" s="572" customFormat="1" ht="13.5">
      <c r="A447" s="579"/>
      <c r="B447" s="579"/>
      <c r="C447" s="579"/>
      <c r="D447" s="579"/>
      <c r="E447" s="579"/>
    </row>
    <row r="448" spans="1:5" s="572" customFormat="1" ht="13.5">
      <c r="A448" s="579"/>
      <c r="B448" s="579"/>
      <c r="C448" s="579"/>
      <c r="D448" s="579"/>
      <c r="E448" s="579"/>
    </row>
    <row r="449" spans="1:5" s="572" customFormat="1" ht="13.5">
      <c r="A449" s="579"/>
      <c r="B449" s="579"/>
      <c r="C449" s="579"/>
      <c r="D449" s="579"/>
      <c r="E449" s="579"/>
    </row>
    <row r="450" spans="1:5" s="572" customFormat="1" ht="13.5">
      <c r="A450" s="579"/>
      <c r="B450" s="579"/>
      <c r="C450" s="579"/>
      <c r="D450" s="579"/>
      <c r="E450" s="579"/>
    </row>
    <row r="451" spans="1:5" s="572" customFormat="1" ht="13.5">
      <c r="A451" s="579"/>
      <c r="B451" s="579"/>
      <c r="C451" s="579"/>
      <c r="D451" s="579"/>
      <c r="E451" s="579"/>
    </row>
    <row r="452" spans="1:5" s="572" customFormat="1" ht="13.5">
      <c r="A452" s="579"/>
      <c r="B452" s="579"/>
      <c r="C452" s="579"/>
      <c r="D452" s="579"/>
      <c r="E452" s="579"/>
    </row>
    <row r="453" spans="1:5" s="572" customFormat="1" ht="13.5">
      <c r="A453" s="579"/>
      <c r="B453" s="579"/>
      <c r="C453" s="579"/>
      <c r="D453" s="579"/>
      <c r="E453" s="579"/>
    </row>
    <row r="454" spans="1:5" s="572" customFormat="1" ht="13.5">
      <c r="A454" s="579"/>
      <c r="B454" s="579"/>
      <c r="C454" s="579"/>
      <c r="D454" s="579"/>
      <c r="E454" s="579"/>
    </row>
    <row r="455" spans="1:5" s="572" customFormat="1" ht="13.5">
      <c r="A455" s="579"/>
      <c r="B455" s="579"/>
      <c r="C455" s="579"/>
      <c r="D455" s="579"/>
      <c r="E455" s="579"/>
    </row>
    <row r="456" spans="1:5" s="572" customFormat="1" ht="13.5">
      <c r="A456" s="579"/>
      <c r="B456" s="579"/>
      <c r="C456" s="579"/>
      <c r="D456" s="579"/>
      <c r="E456" s="579"/>
    </row>
    <row r="457" spans="1:5" s="572" customFormat="1" ht="13.5">
      <c r="A457" s="579"/>
      <c r="B457" s="579"/>
      <c r="C457" s="579"/>
      <c r="D457" s="579"/>
      <c r="E457" s="579"/>
    </row>
    <row r="458" spans="1:5" s="572" customFormat="1" ht="13.5">
      <c r="A458" s="579"/>
      <c r="B458" s="579"/>
      <c r="C458" s="579"/>
      <c r="D458" s="579"/>
      <c r="E458" s="579"/>
    </row>
    <row r="459" spans="1:5" s="572" customFormat="1" ht="13.5">
      <c r="A459" s="579"/>
      <c r="B459" s="579"/>
      <c r="C459" s="579"/>
      <c r="D459" s="579"/>
      <c r="E459" s="579"/>
    </row>
    <row r="460" spans="1:5" s="572" customFormat="1" ht="13.5">
      <c r="A460" s="579"/>
      <c r="B460" s="579"/>
      <c r="C460" s="579"/>
      <c r="D460" s="579"/>
      <c r="E460" s="579"/>
    </row>
    <row r="461" spans="1:5" s="572" customFormat="1" ht="13.5">
      <c r="A461" s="579"/>
      <c r="B461" s="579"/>
      <c r="C461" s="579"/>
      <c r="D461" s="579"/>
      <c r="E461" s="579"/>
    </row>
    <row r="462" spans="1:5" s="572" customFormat="1" ht="13.5">
      <c r="A462" s="579"/>
      <c r="B462" s="579"/>
      <c r="C462" s="579"/>
      <c r="D462" s="579"/>
      <c r="E462" s="579"/>
    </row>
    <row r="463" spans="1:5" s="572" customFormat="1" ht="13.5">
      <c r="A463" s="579"/>
      <c r="B463" s="579"/>
      <c r="C463" s="579"/>
      <c r="D463" s="579"/>
      <c r="E463" s="579"/>
    </row>
    <row r="464" spans="1:5" s="572" customFormat="1" ht="13.5">
      <c r="A464" s="579"/>
      <c r="B464" s="579"/>
      <c r="C464" s="579"/>
      <c r="D464" s="579"/>
      <c r="E464" s="579"/>
    </row>
    <row r="465" spans="1:5" s="572" customFormat="1" ht="13.5">
      <c r="A465" s="579"/>
      <c r="B465" s="579"/>
      <c r="C465" s="579"/>
      <c r="D465" s="579"/>
      <c r="E465" s="579"/>
    </row>
    <row r="466" spans="1:5" s="572" customFormat="1" ht="13.5">
      <c r="A466" s="579"/>
      <c r="B466" s="579"/>
      <c r="C466" s="579"/>
      <c r="D466" s="579"/>
      <c r="E466" s="579"/>
    </row>
    <row r="467" spans="1:5" s="572" customFormat="1" ht="13.5">
      <c r="A467" s="579"/>
      <c r="B467" s="579"/>
      <c r="C467" s="579"/>
      <c r="D467" s="579"/>
      <c r="E467" s="579"/>
    </row>
    <row r="468" spans="1:5" s="572" customFormat="1" ht="13.5">
      <c r="A468" s="579"/>
      <c r="B468" s="579"/>
      <c r="C468" s="579"/>
      <c r="D468" s="579"/>
      <c r="E468" s="579"/>
    </row>
    <row r="469" spans="1:5" s="572" customFormat="1" ht="13.5">
      <c r="A469" s="579"/>
      <c r="B469" s="579"/>
      <c r="C469" s="579"/>
      <c r="D469" s="579"/>
      <c r="E469" s="579"/>
    </row>
    <row r="470" spans="1:5" s="572" customFormat="1" ht="13.5">
      <c r="A470" s="579"/>
      <c r="B470" s="579"/>
      <c r="C470" s="579"/>
      <c r="D470" s="579"/>
      <c r="E470" s="579"/>
    </row>
    <row r="471" spans="1:5" s="572" customFormat="1" ht="13.5">
      <c r="A471" s="579"/>
      <c r="B471" s="579"/>
      <c r="C471" s="579"/>
      <c r="D471" s="579"/>
      <c r="E471" s="579"/>
    </row>
    <row r="472" spans="1:5" s="572" customFormat="1" ht="13.5">
      <c r="A472" s="579"/>
      <c r="B472" s="579"/>
      <c r="C472" s="579"/>
      <c r="D472" s="579"/>
      <c r="E472" s="579"/>
    </row>
    <row r="473" spans="1:5" s="572" customFormat="1" ht="13.5">
      <c r="A473" s="579"/>
      <c r="B473" s="579"/>
      <c r="C473" s="579"/>
      <c r="D473" s="579"/>
      <c r="E473" s="579"/>
    </row>
    <row r="474" spans="1:5" s="572" customFormat="1" ht="13.5">
      <c r="A474" s="579"/>
      <c r="B474" s="579"/>
      <c r="C474" s="579"/>
      <c r="D474" s="579"/>
      <c r="E474" s="579"/>
    </row>
    <row r="475" spans="1:5" s="572" customFormat="1" ht="13.5">
      <c r="A475" s="579"/>
      <c r="B475" s="579"/>
      <c r="C475" s="579"/>
      <c r="D475" s="579"/>
      <c r="E475" s="579"/>
    </row>
    <row r="476" spans="1:5" s="572" customFormat="1" ht="13.5">
      <c r="A476" s="579"/>
      <c r="B476" s="579"/>
      <c r="C476" s="579"/>
      <c r="D476" s="579"/>
      <c r="E476" s="579"/>
    </row>
    <row r="477" spans="1:5" s="572" customFormat="1" ht="13.5">
      <c r="A477" s="579"/>
      <c r="B477" s="579"/>
      <c r="C477" s="579"/>
      <c r="D477" s="579"/>
      <c r="E477" s="579"/>
    </row>
    <row r="478" spans="1:5" s="572" customFormat="1" ht="13.5">
      <c r="A478" s="579"/>
      <c r="B478" s="579"/>
      <c r="C478" s="579"/>
      <c r="D478" s="579"/>
      <c r="E478" s="579"/>
    </row>
    <row r="479" spans="1:5" s="572" customFormat="1" ht="13.5">
      <c r="A479" s="579"/>
      <c r="B479" s="579"/>
      <c r="C479" s="579"/>
      <c r="D479" s="579"/>
      <c r="E479" s="579"/>
    </row>
    <row r="480" spans="1:5" s="572" customFormat="1" ht="13.5">
      <c r="A480" s="579"/>
      <c r="B480" s="579"/>
      <c r="C480" s="579"/>
      <c r="D480" s="579"/>
      <c r="E480" s="579"/>
    </row>
    <row r="481" spans="1:5" s="572" customFormat="1" ht="13.5">
      <c r="A481" s="579"/>
      <c r="B481" s="579"/>
      <c r="C481" s="579"/>
      <c r="D481" s="579"/>
      <c r="E481" s="579"/>
    </row>
    <row r="482" spans="1:5" s="572" customFormat="1" ht="13.5">
      <c r="A482" s="579"/>
      <c r="B482" s="579"/>
      <c r="C482" s="579"/>
      <c r="D482" s="579"/>
      <c r="E482" s="579"/>
    </row>
    <row r="483" spans="1:5" s="572" customFormat="1" ht="13.5">
      <c r="A483" s="579"/>
      <c r="B483" s="579"/>
      <c r="C483" s="579"/>
      <c r="D483" s="579"/>
      <c r="E483" s="579"/>
    </row>
    <row r="484" spans="1:5" s="572" customFormat="1" ht="13.5">
      <c r="A484" s="579"/>
      <c r="B484" s="579"/>
      <c r="C484" s="579"/>
      <c r="D484" s="579"/>
      <c r="E484" s="579"/>
    </row>
    <row r="485" spans="1:5" s="572" customFormat="1" ht="13.5">
      <c r="A485" s="579"/>
      <c r="B485" s="579"/>
      <c r="C485" s="579"/>
      <c r="D485" s="579"/>
      <c r="E485" s="579"/>
    </row>
    <row r="486" spans="1:5" s="572" customFormat="1" ht="13.5">
      <c r="A486" s="579"/>
      <c r="B486" s="579"/>
      <c r="C486" s="579"/>
      <c r="D486" s="579"/>
      <c r="E486" s="579"/>
    </row>
    <row r="487" spans="1:5" s="572" customFormat="1" ht="13.5">
      <c r="A487" s="579"/>
      <c r="B487" s="579"/>
      <c r="C487" s="579"/>
      <c r="D487" s="579"/>
      <c r="E487" s="579"/>
    </row>
    <row r="488" spans="1:5" s="572" customFormat="1" ht="13.5">
      <c r="A488" s="579"/>
      <c r="B488" s="579"/>
      <c r="C488" s="579"/>
      <c r="D488" s="579"/>
      <c r="E488" s="579"/>
    </row>
    <row r="489" spans="1:5" s="572" customFormat="1" ht="13.5">
      <c r="A489" s="579"/>
      <c r="B489" s="579"/>
      <c r="C489" s="579"/>
      <c r="D489" s="579"/>
      <c r="E489" s="579"/>
    </row>
    <row r="490" spans="1:5" s="572" customFormat="1" ht="13.5">
      <c r="A490" s="579"/>
      <c r="B490" s="579"/>
      <c r="C490" s="579"/>
      <c r="D490" s="579"/>
      <c r="E490" s="579"/>
    </row>
    <row r="491" spans="1:5" s="572" customFormat="1" ht="13.5">
      <c r="A491" s="579"/>
      <c r="B491" s="579"/>
      <c r="C491" s="579"/>
      <c r="D491" s="579"/>
      <c r="E491" s="579"/>
    </row>
    <row r="492" spans="1:5" s="572" customFormat="1" ht="13.5">
      <c r="A492" s="579"/>
      <c r="B492" s="579"/>
      <c r="C492" s="579"/>
      <c r="D492" s="579"/>
      <c r="E492" s="579"/>
    </row>
    <row r="493" spans="1:5" s="572" customFormat="1" ht="13.5">
      <c r="A493" s="579"/>
      <c r="B493" s="579"/>
      <c r="C493" s="579"/>
      <c r="D493" s="579"/>
      <c r="E493" s="579"/>
    </row>
    <row r="494" spans="1:5" s="572" customFormat="1" ht="13.5">
      <c r="A494" s="579"/>
      <c r="B494" s="579"/>
      <c r="C494" s="579"/>
      <c r="D494" s="579"/>
      <c r="E494" s="579"/>
    </row>
    <row r="495" spans="1:5" s="572" customFormat="1" ht="13.5">
      <c r="A495" s="579"/>
      <c r="B495" s="579"/>
      <c r="C495" s="579"/>
      <c r="D495" s="579"/>
      <c r="E495" s="579"/>
    </row>
    <row r="496" spans="1:5" s="572" customFormat="1" ht="13.5">
      <c r="A496" s="579"/>
      <c r="B496" s="579"/>
      <c r="C496" s="579"/>
      <c r="D496" s="579"/>
      <c r="E496" s="579"/>
    </row>
    <row r="497" spans="1:5" s="572" customFormat="1" ht="13.5">
      <c r="A497" s="579"/>
      <c r="B497" s="579"/>
      <c r="C497" s="579"/>
      <c r="D497" s="579"/>
      <c r="E497" s="579"/>
    </row>
    <row r="498" spans="1:5" s="572" customFormat="1" ht="13.5">
      <c r="A498" s="579"/>
      <c r="B498" s="579"/>
      <c r="C498" s="579"/>
      <c r="D498" s="579"/>
      <c r="E498" s="579"/>
    </row>
    <row r="499" spans="1:5" s="572" customFormat="1" ht="13.5">
      <c r="A499" s="579"/>
      <c r="B499" s="579"/>
      <c r="C499" s="579"/>
      <c r="D499" s="579"/>
      <c r="E499" s="579"/>
    </row>
    <row r="500" spans="1:5" s="572" customFormat="1" ht="13.5">
      <c r="A500" s="579"/>
      <c r="B500" s="579"/>
      <c r="C500" s="579"/>
      <c r="D500" s="579"/>
      <c r="E500" s="579"/>
    </row>
    <row r="501" spans="1:5" s="572" customFormat="1" ht="13.5">
      <c r="A501" s="579"/>
      <c r="B501" s="579"/>
      <c r="C501" s="579"/>
      <c r="D501" s="579"/>
      <c r="E501" s="579"/>
    </row>
    <row r="502" spans="1:5" s="572" customFormat="1" ht="13.5">
      <c r="A502" s="579"/>
      <c r="B502" s="579"/>
      <c r="C502" s="579"/>
      <c r="D502" s="579"/>
      <c r="E502" s="579"/>
    </row>
    <row r="503" spans="1:5" s="572" customFormat="1" ht="13.5">
      <c r="A503" s="579"/>
      <c r="B503" s="579"/>
      <c r="C503" s="579"/>
      <c r="D503" s="579"/>
      <c r="E503" s="579"/>
    </row>
    <row r="504" spans="1:5" s="572" customFormat="1" ht="13.5">
      <c r="A504" s="579"/>
      <c r="B504" s="579"/>
      <c r="C504" s="579"/>
      <c r="D504" s="579"/>
      <c r="E504" s="579"/>
    </row>
    <row r="505" spans="1:5" s="572" customFormat="1" ht="13.5">
      <c r="A505" s="579"/>
      <c r="B505" s="579"/>
      <c r="C505" s="579"/>
      <c r="D505" s="579"/>
      <c r="E505" s="579"/>
    </row>
    <row r="506" spans="1:5" s="572" customFormat="1" ht="13.5">
      <c r="A506" s="579"/>
      <c r="B506" s="579"/>
      <c r="C506" s="579"/>
      <c r="D506" s="579"/>
      <c r="E506" s="579"/>
    </row>
    <row r="507" spans="1:5" s="572" customFormat="1" ht="13.5">
      <c r="A507" s="579"/>
      <c r="B507" s="579"/>
      <c r="C507" s="579"/>
      <c r="D507" s="579"/>
      <c r="E507" s="579"/>
    </row>
    <row r="508" spans="1:5" s="572" customFormat="1" ht="13.5">
      <c r="A508" s="579"/>
      <c r="B508" s="579"/>
      <c r="C508" s="579"/>
      <c r="D508" s="579"/>
      <c r="E508" s="579"/>
    </row>
    <row r="509" spans="1:5" s="572" customFormat="1" ht="13.5">
      <c r="A509" s="579"/>
      <c r="B509" s="579"/>
      <c r="C509" s="579"/>
      <c r="D509" s="579"/>
      <c r="E509" s="579"/>
    </row>
    <row r="510" spans="1:5" s="572" customFormat="1" ht="13.5">
      <c r="A510" s="579"/>
      <c r="B510" s="579"/>
      <c r="C510" s="579"/>
      <c r="D510" s="579"/>
      <c r="E510" s="579"/>
    </row>
    <row r="511" spans="1:5" s="572" customFormat="1" ht="13.5">
      <c r="A511" s="579"/>
      <c r="B511" s="579"/>
      <c r="C511" s="579"/>
      <c r="D511" s="579"/>
      <c r="E511" s="579"/>
    </row>
    <row r="512" spans="1:5" s="572" customFormat="1" ht="13.5">
      <c r="A512" s="579"/>
      <c r="B512" s="579"/>
      <c r="C512" s="579"/>
      <c r="D512" s="579"/>
      <c r="E512" s="579"/>
    </row>
    <row r="513" spans="1:5" s="572" customFormat="1" ht="13.5">
      <c r="A513" s="579"/>
      <c r="B513" s="579"/>
      <c r="C513" s="579"/>
      <c r="D513" s="579"/>
      <c r="E513" s="579"/>
    </row>
    <row r="514" spans="1:5" s="572" customFormat="1" ht="13.5">
      <c r="A514" s="579"/>
      <c r="B514" s="579"/>
      <c r="C514" s="579"/>
      <c r="D514" s="579"/>
      <c r="E514" s="579"/>
    </row>
    <row r="515" spans="1:5" s="572" customFormat="1" ht="13.5">
      <c r="A515" s="579"/>
      <c r="B515" s="579"/>
      <c r="C515" s="579"/>
      <c r="D515" s="579"/>
      <c r="E515" s="579"/>
    </row>
    <row r="516" spans="1:5" s="572" customFormat="1" ht="13.5">
      <c r="A516" s="579"/>
      <c r="B516" s="579"/>
      <c r="C516" s="579"/>
      <c r="D516" s="579"/>
      <c r="E516" s="579"/>
    </row>
    <row r="517" spans="1:5" s="572" customFormat="1" ht="13.5">
      <c r="A517" s="579"/>
      <c r="B517" s="579"/>
      <c r="C517" s="579"/>
      <c r="D517" s="579"/>
      <c r="E517" s="579"/>
    </row>
    <row r="518" spans="1:5" s="572" customFormat="1" ht="13.5">
      <c r="A518" s="579"/>
      <c r="B518" s="579"/>
      <c r="C518" s="579"/>
      <c r="D518" s="579"/>
      <c r="E518" s="579"/>
    </row>
    <row r="519" spans="1:5" s="572" customFormat="1" ht="13.5">
      <c r="A519" s="579"/>
      <c r="B519" s="579"/>
      <c r="C519" s="579"/>
      <c r="D519" s="579"/>
      <c r="E519" s="579"/>
    </row>
    <row r="520" spans="1:5" s="572" customFormat="1" ht="13.5">
      <c r="A520" s="579"/>
      <c r="B520" s="579"/>
      <c r="C520" s="579"/>
      <c r="D520" s="579"/>
      <c r="E520" s="579"/>
    </row>
    <row r="521" spans="1:5" s="572" customFormat="1" ht="13.5">
      <c r="A521" s="579"/>
      <c r="B521" s="579"/>
      <c r="C521" s="579"/>
      <c r="D521" s="579"/>
      <c r="E521" s="579"/>
    </row>
    <row r="522" spans="1:5" s="572" customFormat="1" ht="13.5">
      <c r="A522" s="579"/>
      <c r="B522" s="579"/>
      <c r="C522" s="579"/>
      <c r="D522" s="579"/>
      <c r="E522" s="579"/>
    </row>
    <row r="523" spans="1:5" s="572" customFormat="1" ht="13.5">
      <c r="A523" s="579"/>
      <c r="B523" s="579"/>
      <c r="C523" s="579"/>
      <c r="D523" s="579"/>
      <c r="E523" s="579"/>
    </row>
    <row r="524" spans="1:5" s="572" customFormat="1" ht="13.5">
      <c r="A524" s="579"/>
      <c r="B524" s="579"/>
      <c r="C524" s="579"/>
      <c r="D524" s="579"/>
      <c r="E524" s="579"/>
    </row>
  </sheetData>
  <mergeCells count="5">
    <mergeCell ref="F1:N1"/>
    <mergeCell ref="G3:G4"/>
    <mergeCell ref="H3:H4"/>
    <mergeCell ref="I3:I4"/>
    <mergeCell ref="J3:N3"/>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H829"/>
  <sheetViews>
    <sheetView workbookViewId="0" topLeftCell="A1">
      <selection activeCell="A1" sqref="A1"/>
    </sheetView>
  </sheetViews>
  <sheetFormatPr defaultColWidth="9.00390625" defaultRowHeight="13.5"/>
  <cols>
    <col min="1" max="1" width="29.625" style="537" customWidth="1"/>
    <col min="2" max="2" width="8.00390625" style="537" customWidth="1"/>
    <col min="3" max="3" width="9.375" style="537" customWidth="1"/>
    <col min="4" max="5" width="8.00390625" style="537" customWidth="1"/>
    <col min="6" max="6" width="10.00390625" style="537" customWidth="1"/>
    <col min="7" max="7" width="8.00390625" style="537" customWidth="1"/>
    <col min="8" max="8" width="2.375" style="537" customWidth="1"/>
    <col min="9" max="16384" width="8.125" style="537" customWidth="1"/>
  </cols>
  <sheetData>
    <row r="1" s="580" customFormat="1" ht="24.75" customHeight="1">
      <c r="A1" s="558" t="s">
        <v>794</v>
      </c>
    </row>
    <row r="2" s="558" customFormat="1" ht="15" customHeight="1" thickBot="1">
      <c r="G2" s="581" t="s">
        <v>795</v>
      </c>
    </row>
    <row r="3" spans="1:8" s="46" customFormat="1" ht="15" customHeight="1" thickTop="1">
      <c r="A3" s="582" t="s">
        <v>796</v>
      </c>
      <c r="B3" s="832" t="s">
        <v>756</v>
      </c>
      <c r="C3" s="832" t="s">
        <v>797</v>
      </c>
      <c r="D3" s="833" t="s">
        <v>798</v>
      </c>
      <c r="E3" s="833" t="s">
        <v>799</v>
      </c>
      <c r="F3" s="828" t="s">
        <v>800</v>
      </c>
      <c r="G3" s="830" t="s">
        <v>801</v>
      </c>
      <c r="H3" s="174"/>
    </row>
    <row r="4" spans="1:8" s="46" customFormat="1" ht="15" customHeight="1">
      <c r="A4" s="117" t="s">
        <v>802</v>
      </c>
      <c r="B4" s="826"/>
      <c r="C4" s="826"/>
      <c r="D4" s="834"/>
      <c r="E4" s="834"/>
      <c r="F4" s="829"/>
      <c r="G4" s="831"/>
      <c r="H4" s="174"/>
    </row>
    <row r="5" spans="1:8" s="572" customFormat="1" ht="16.5" customHeight="1">
      <c r="A5" s="583" t="s">
        <v>768</v>
      </c>
      <c r="B5" s="574">
        <v>396</v>
      </c>
      <c r="C5" s="574">
        <v>92</v>
      </c>
      <c r="D5" s="574">
        <v>151</v>
      </c>
      <c r="E5" s="574">
        <v>47</v>
      </c>
      <c r="F5" s="574">
        <v>56</v>
      </c>
      <c r="G5" s="574">
        <v>45</v>
      </c>
      <c r="H5" s="571"/>
    </row>
    <row r="6" spans="1:8" s="572" customFormat="1" ht="10.5" customHeight="1">
      <c r="A6" s="584" t="s">
        <v>771</v>
      </c>
      <c r="B6" s="574">
        <v>1</v>
      </c>
      <c r="C6" s="574" t="s">
        <v>425</v>
      </c>
      <c r="D6" s="574" t="s">
        <v>425</v>
      </c>
      <c r="E6" s="574">
        <v>1</v>
      </c>
      <c r="F6" s="574">
        <v>1</v>
      </c>
      <c r="G6" s="574" t="s">
        <v>425</v>
      </c>
      <c r="H6" s="571"/>
    </row>
    <row r="7" spans="1:8" s="572" customFormat="1" ht="10.5" customHeight="1">
      <c r="A7" s="584" t="s">
        <v>772</v>
      </c>
      <c r="B7" s="574">
        <v>0</v>
      </c>
      <c r="C7" s="574" t="s">
        <v>425</v>
      </c>
      <c r="D7" s="574">
        <v>0</v>
      </c>
      <c r="E7" s="574" t="s">
        <v>425</v>
      </c>
      <c r="F7" s="574" t="s">
        <v>425</v>
      </c>
      <c r="G7" s="574" t="s">
        <v>425</v>
      </c>
      <c r="H7" s="571"/>
    </row>
    <row r="8" spans="1:8" s="572" customFormat="1" ht="10.5" customHeight="1">
      <c r="A8" s="584" t="s">
        <v>773</v>
      </c>
      <c r="B8" s="574">
        <v>1</v>
      </c>
      <c r="C8" s="574" t="s">
        <v>425</v>
      </c>
      <c r="D8" s="574">
        <v>1</v>
      </c>
      <c r="E8" s="574" t="s">
        <v>425</v>
      </c>
      <c r="F8" s="574" t="s">
        <v>425</v>
      </c>
      <c r="G8" s="574" t="s">
        <v>425</v>
      </c>
      <c r="H8" s="571"/>
    </row>
    <row r="9" spans="1:8" s="572" customFormat="1" ht="10.5" customHeight="1">
      <c r="A9" s="584" t="s">
        <v>774</v>
      </c>
      <c r="B9" s="574" t="s">
        <v>425</v>
      </c>
      <c r="C9" s="574" t="s">
        <v>425</v>
      </c>
      <c r="D9" s="574" t="s">
        <v>425</v>
      </c>
      <c r="E9" s="574" t="s">
        <v>425</v>
      </c>
      <c r="F9" s="574" t="s">
        <v>425</v>
      </c>
      <c r="G9" s="574" t="s">
        <v>425</v>
      </c>
      <c r="H9" s="571"/>
    </row>
    <row r="10" spans="1:7" s="572" customFormat="1" ht="10.5" customHeight="1">
      <c r="A10" s="584" t="s">
        <v>775</v>
      </c>
      <c r="B10" s="574">
        <v>31</v>
      </c>
      <c r="C10" s="574">
        <v>4</v>
      </c>
      <c r="D10" s="574">
        <v>18</v>
      </c>
      <c r="E10" s="574">
        <v>1</v>
      </c>
      <c r="F10" s="574">
        <v>4</v>
      </c>
      <c r="G10" s="574">
        <v>4</v>
      </c>
    </row>
    <row r="11" spans="1:7" s="572" customFormat="1" ht="10.5" customHeight="1">
      <c r="A11" s="584" t="s">
        <v>776</v>
      </c>
      <c r="B11" s="574">
        <v>147</v>
      </c>
      <c r="C11" s="574">
        <v>30</v>
      </c>
      <c r="D11" s="574">
        <v>52</v>
      </c>
      <c r="E11" s="574">
        <v>26</v>
      </c>
      <c r="F11" s="574">
        <v>18</v>
      </c>
      <c r="G11" s="574">
        <v>18</v>
      </c>
    </row>
    <row r="12" spans="1:7" s="572" customFormat="1" ht="10.5" customHeight="1">
      <c r="A12" s="584" t="s">
        <v>777</v>
      </c>
      <c r="B12" s="574">
        <v>0</v>
      </c>
      <c r="C12" s="574" t="s">
        <v>425</v>
      </c>
      <c r="D12" s="574" t="s">
        <v>425</v>
      </c>
      <c r="E12" s="574" t="s">
        <v>425</v>
      </c>
      <c r="F12" s="574" t="s">
        <v>425</v>
      </c>
      <c r="G12" s="574">
        <v>0</v>
      </c>
    </row>
    <row r="13" spans="1:7" s="572" customFormat="1" ht="10.5" customHeight="1">
      <c r="A13" s="584" t="s">
        <v>778</v>
      </c>
      <c r="B13" s="574">
        <v>4</v>
      </c>
      <c r="C13" s="574">
        <v>2</v>
      </c>
      <c r="D13" s="574">
        <v>0</v>
      </c>
      <c r="E13" s="574" t="s">
        <v>425</v>
      </c>
      <c r="F13" s="574" t="s">
        <v>425</v>
      </c>
      <c r="G13" s="574">
        <v>1</v>
      </c>
    </row>
    <row r="14" spans="1:7" s="572" customFormat="1" ht="10.5" customHeight="1">
      <c r="A14" s="584" t="s">
        <v>779</v>
      </c>
      <c r="B14" s="574">
        <v>14</v>
      </c>
      <c r="C14" s="574">
        <v>5</v>
      </c>
      <c r="D14" s="574">
        <v>5</v>
      </c>
      <c r="E14" s="574">
        <v>1</v>
      </c>
      <c r="F14" s="574">
        <v>2</v>
      </c>
      <c r="G14" s="574">
        <v>2</v>
      </c>
    </row>
    <row r="15" spans="1:7" s="572" customFormat="1" ht="10.5" customHeight="1">
      <c r="A15" s="584" t="s">
        <v>780</v>
      </c>
      <c r="B15" s="574">
        <v>80</v>
      </c>
      <c r="C15" s="574">
        <v>24</v>
      </c>
      <c r="D15" s="574">
        <v>30</v>
      </c>
      <c r="E15" s="574">
        <v>7</v>
      </c>
      <c r="F15" s="574">
        <v>12</v>
      </c>
      <c r="G15" s="574">
        <v>6</v>
      </c>
    </row>
    <row r="16" spans="1:7" s="572" customFormat="1" ht="10.5" customHeight="1">
      <c r="A16" s="584" t="s">
        <v>803</v>
      </c>
      <c r="B16" s="574">
        <v>8</v>
      </c>
      <c r="C16" s="574">
        <v>1</v>
      </c>
      <c r="D16" s="574">
        <v>3</v>
      </c>
      <c r="E16" s="574" t="s">
        <v>425</v>
      </c>
      <c r="F16" s="574">
        <v>4</v>
      </c>
      <c r="G16" s="574">
        <v>0</v>
      </c>
    </row>
    <row r="17" spans="1:7" s="572" customFormat="1" ht="10.5" customHeight="1">
      <c r="A17" s="584" t="s">
        <v>782</v>
      </c>
      <c r="B17" s="574">
        <v>2</v>
      </c>
      <c r="C17" s="574" t="s">
        <v>425</v>
      </c>
      <c r="D17" s="574">
        <v>1</v>
      </c>
      <c r="E17" s="574">
        <v>1</v>
      </c>
      <c r="F17" s="574">
        <v>1</v>
      </c>
      <c r="G17" s="574" t="s">
        <v>425</v>
      </c>
    </row>
    <row r="18" spans="1:7" s="572" customFormat="1" ht="10.5" customHeight="1">
      <c r="A18" s="584" t="s">
        <v>783</v>
      </c>
      <c r="B18" s="574">
        <v>14</v>
      </c>
      <c r="C18" s="574">
        <v>3</v>
      </c>
      <c r="D18" s="574">
        <v>6</v>
      </c>
      <c r="E18" s="574" t="s">
        <v>425</v>
      </c>
      <c r="F18" s="574">
        <v>3</v>
      </c>
      <c r="G18" s="574">
        <v>2</v>
      </c>
    </row>
    <row r="19" spans="1:7" s="572" customFormat="1" ht="10.5" customHeight="1">
      <c r="A19" s="584" t="s">
        <v>784</v>
      </c>
      <c r="B19" s="574">
        <v>20</v>
      </c>
      <c r="C19" s="574">
        <v>6</v>
      </c>
      <c r="D19" s="574">
        <v>9</v>
      </c>
      <c r="E19" s="574">
        <v>3</v>
      </c>
      <c r="F19" s="574">
        <v>1</v>
      </c>
      <c r="G19" s="574">
        <v>1</v>
      </c>
    </row>
    <row r="20" spans="1:7" s="572" customFormat="1" ht="10.5" customHeight="1">
      <c r="A20" s="584" t="s">
        <v>785</v>
      </c>
      <c r="B20" s="574">
        <v>11</v>
      </c>
      <c r="C20" s="574">
        <v>3</v>
      </c>
      <c r="D20" s="574">
        <v>2</v>
      </c>
      <c r="E20" s="574">
        <v>1</v>
      </c>
      <c r="F20" s="574">
        <v>2</v>
      </c>
      <c r="G20" s="574">
        <v>1</v>
      </c>
    </row>
    <row r="21" spans="1:7" s="572" customFormat="1" ht="10.5" customHeight="1">
      <c r="A21" s="584" t="s">
        <v>804</v>
      </c>
      <c r="B21" s="574">
        <v>5</v>
      </c>
      <c r="C21" s="574" t="s">
        <v>425</v>
      </c>
      <c r="D21" s="574">
        <v>2</v>
      </c>
      <c r="E21" s="574" t="s">
        <v>425</v>
      </c>
      <c r="F21" s="574">
        <v>1</v>
      </c>
      <c r="G21" s="574">
        <v>2</v>
      </c>
    </row>
    <row r="22" spans="1:7" s="572" customFormat="1" ht="10.5" customHeight="1">
      <c r="A22" s="584" t="s">
        <v>805</v>
      </c>
      <c r="B22" s="574">
        <v>45</v>
      </c>
      <c r="C22" s="574">
        <v>13</v>
      </c>
      <c r="D22" s="574">
        <v>16</v>
      </c>
      <c r="E22" s="574">
        <v>5</v>
      </c>
      <c r="F22" s="574">
        <v>6</v>
      </c>
      <c r="G22" s="574">
        <v>6</v>
      </c>
    </row>
    <row r="23" spans="1:7" s="572" customFormat="1" ht="10.5" customHeight="1">
      <c r="A23" s="584" t="s">
        <v>806</v>
      </c>
      <c r="B23" s="574">
        <v>8</v>
      </c>
      <c r="C23" s="574">
        <v>0</v>
      </c>
      <c r="D23" s="574">
        <v>5</v>
      </c>
      <c r="E23" s="574">
        <v>2</v>
      </c>
      <c r="F23" s="574" t="s">
        <v>425</v>
      </c>
      <c r="G23" s="574">
        <v>0</v>
      </c>
    </row>
    <row r="24" spans="1:7" s="572" customFormat="1" ht="10.5" customHeight="1">
      <c r="A24" s="584" t="s">
        <v>789</v>
      </c>
      <c r="B24" s="574">
        <v>2</v>
      </c>
      <c r="C24" s="574" t="s">
        <v>425</v>
      </c>
      <c r="D24" s="574">
        <v>1</v>
      </c>
      <c r="E24" s="574">
        <v>1</v>
      </c>
      <c r="F24" s="574">
        <v>0</v>
      </c>
      <c r="G24" s="574">
        <v>1</v>
      </c>
    </row>
    <row r="25" spans="1:7" s="572" customFormat="1" ht="16.5" customHeight="1">
      <c r="A25" s="583" t="s">
        <v>790</v>
      </c>
      <c r="B25" s="574">
        <v>150</v>
      </c>
      <c r="C25" s="574">
        <v>23</v>
      </c>
      <c r="D25" s="574">
        <v>61</v>
      </c>
      <c r="E25" s="574">
        <v>18</v>
      </c>
      <c r="F25" s="574">
        <v>21</v>
      </c>
      <c r="G25" s="574">
        <v>24</v>
      </c>
    </row>
    <row r="26" spans="1:8" s="572" customFormat="1" ht="10.5" customHeight="1">
      <c r="A26" s="584" t="s">
        <v>771</v>
      </c>
      <c r="B26" s="574" t="s">
        <v>425</v>
      </c>
      <c r="C26" s="574" t="s">
        <v>425</v>
      </c>
      <c r="D26" s="574" t="s">
        <v>425</v>
      </c>
      <c r="E26" s="574" t="s">
        <v>425</v>
      </c>
      <c r="F26" s="574" t="s">
        <v>425</v>
      </c>
      <c r="G26" s="574" t="s">
        <v>425</v>
      </c>
      <c r="H26" s="571"/>
    </row>
    <row r="27" spans="1:8" s="572" customFormat="1" ht="10.5" customHeight="1">
      <c r="A27" s="584" t="s">
        <v>772</v>
      </c>
      <c r="B27" s="574">
        <v>0</v>
      </c>
      <c r="C27" s="574" t="s">
        <v>425</v>
      </c>
      <c r="D27" s="574">
        <v>0</v>
      </c>
      <c r="E27" s="574" t="s">
        <v>425</v>
      </c>
      <c r="F27" s="574" t="s">
        <v>425</v>
      </c>
      <c r="G27" s="574" t="s">
        <v>425</v>
      </c>
      <c r="H27" s="571"/>
    </row>
    <row r="28" spans="1:8" s="572" customFormat="1" ht="10.5" customHeight="1">
      <c r="A28" s="584" t="s">
        <v>773</v>
      </c>
      <c r="B28" s="574">
        <v>1</v>
      </c>
      <c r="C28" s="574" t="s">
        <v>425</v>
      </c>
      <c r="D28" s="574">
        <v>1</v>
      </c>
      <c r="E28" s="574" t="s">
        <v>425</v>
      </c>
      <c r="F28" s="574" t="s">
        <v>425</v>
      </c>
      <c r="G28" s="574" t="s">
        <v>425</v>
      </c>
      <c r="H28" s="571"/>
    </row>
    <row r="29" spans="1:8" s="572" customFormat="1" ht="10.5" customHeight="1">
      <c r="A29" s="584" t="s">
        <v>774</v>
      </c>
      <c r="B29" s="574" t="s">
        <v>425</v>
      </c>
      <c r="C29" s="574" t="s">
        <v>425</v>
      </c>
      <c r="D29" s="574" t="s">
        <v>425</v>
      </c>
      <c r="E29" s="574" t="s">
        <v>425</v>
      </c>
      <c r="F29" s="574" t="s">
        <v>425</v>
      </c>
      <c r="G29" s="574" t="s">
        <v>425</v>
      </c>
      <c r="H29" s="571"/>
    </row>
    <row r="30" spans="1:8" s="572" customFormat="1" ht="10.5" customHeight="1">
      <c r="A30" s="584" t="s">
        <v>775</v>
      </c>
      <c r="B30" s="574">
        <v>17</v>
      </c>
      <c r="C30" s="574">
        <v>1</v>
      </c>
      <c r="D30" s="574">
        <v>10</v>
      </c>
      <c r="E30" s="574">
        <v>1</v>
      </c>
      <c r="F30" s="574">
        <v>2</v>
      </c>
      <c r="G30" s="574">
        <v>3</v>
      </c>
      <c r="H30" s="571"/>
    </row>
    <row r="31" spans="1:7" s="572" customFormat="1" ht="10.5" customHeight="1">
      <c r="A31" s="584" t="s">
        <v>776</v>
      </c>
      <c r="B31" s="574">
        <v>62</v>
      </c>
      <c r="C31" s="574">
        <v>10</v>
      </c>
      <c r="D31" s="574">
        <v>24</v>
      </c>
      <c r="E31" s="574">
        <v>13</v>
      </c>
      <c r="F31" s="574">
        <v>7</v>
      </c>
      <c r="G31" s="574">
        <v>9</v>
      </c>
    </row>
    <row r="32" spans="1:7" s="572" customFormat="1" ht="10.5" customHeight="1">
      <c r="A32" s="584" t="s">
        <v>777</v>
      </c>
      <c r="B32" s="574">
        <v>0</v>
      </c>
      <c r="C32" s="574" t="s">
        <v>425</v>
      </c>
      <c r="D32" s="574" t="s">
        <v>425</v>
      </c>
      <c r="E32" s="574" t="s">
        <v>425</v>
      </c>
      <c r="F32" s="574" t="s">
        <v>425</v>
      </c>
      <c r="G32" s="574">
        <v>0</v>
      </c>
    </row>
    <row r="33" spans="1:7" s="572" customFormat="1" ht="10.5" customHeight="1">
      <c r="A33" s="584" t="s">
        <v>778</v>
      </c>
      <c r="B33" s="574">
        <v>3</v>
      </c>
      <c r="C33" s="574">
        <v>1</v>
      </c>
      <c r="D33" s="574">
        <v>0</v>
      </c>
      <c r="E33" s="574" t="s">
        <v>425</v>
      </c>
      <c r="F33" s="574" t="s">
        <v>425</v>
      </c>
      <c r="G33" s="574">
        <v>1</v>
      </c>
    </row>
    <row r="34" spans="1:7" s="572" customFormat="1" ht="10.5" customHeight="1">
      <c r="A34" s="584" t="s">
        <v>779</v>
      </c>
      <c r="B34" s="574">
        <v>11</v>
      </c>
      <c r="C34" s="574">
        <v>3</v>
      </c>
      <c r="D34" s="574">
        <v>4</v>
      </c>
      <c r="E34" s="574">
        <v>1</v>
      </c>
      <c r="F34" s="574">
        <v>2</v>
      </c>
      <c r="G34" s="574">
        <v>2</v>
      </c>
    </row>
    <row r="35" spans="1:7" s="572" customFormat="1" ht="10.5" customHeight="1">
      <c r="A35" s="584" t="s">
        <v>780</v>
      </c>
      <c r="B35" s="574">
        <v>23</v>
      </c>
      <c r="C35" s="574">
        <v>4</v>
      </c>
      <c r="D35" s="574">
        <v>9</v>
      </c>
      <c r="E35" s="574">
        <v>2</v>
      </c>
      <c r="F35" s="574">
        <v>4</v>
      </c>
      <c r="G35" s="574">
        <v>4</v>
      </c>
    </row>
    <row r="36" spans="1:7" s="572" customFormat="1" ht="10.5" customHeight="1">
      <c r="A36" s="584" t="s">
        <v>803</v>
      </c>
      <c r="B36" s="574">
        <v>1</v>
      </c>
      <c r="C36" s="574" t="s">
        <v>425</v>
      </c>
      <c r="D36" s="574" t="s">
        <v>425</v>
      </c>
      <c r="E36" s="574" t="s">
        <v>425</v>
      </c>
      <c r="F36" s="574">
        <v>1</v>
      </c>
      <c r="G36" s="574" t="s">
        <v>425</v>
      </c>
    </row>
    <row r="37" spans="1:7" s="572" customFormat="1" ht="10.5" customHeight="1">
      <c r="A37" s="584" t="s">
        <v>782</v>
      </c>
      <c r="B37" s="574">
        <v>1</v>
      </c>
      <c r="C37" s="574" t="s">
        <v>425</v>
      </c>
      <c r="D37" s="574">
        <v>1</v>
      </c>
      <c r="E37" s="574" t="s">
        <v>425</v>
      </c>
      <c r="F37" s="574" t="s">
        <v>425</v>
      </c>
      <c r="G37" s="574" t="s">
        <v>425</v>
      </c>
    </row>
    <row r="38" spans="1:7" s="572" customFormat="1" ht="10.5" customHeight="1">
      <c r="A38" s="584" t="s">
        <v>783</v>
      </c>
      <c r="B38" s="574">
        <v>6</v>
      </c>
      <c r="C38" s="574">
        <v>1</v>
      </c>
      <c r="D38" s="574">
        <v>4</v>
      </c>
      <c r="E38" s="574" t="s">
        <v>425</v>
      </c>
      <c r="F38" s="574">
        <v>1</v>
      </c>
      <c r="G38" s="574" t="s">
        <v>425</v>
      </c>
    </row>
    <row r="39" spans="1:7" s="572" customFormat="1" ht="10.5" customHeight="1">
      <c r="A39" s="584" t="s">
        <v>784</v>
      </c>
      <c r="B39" s="574">
        <v>2</v>
      </c>
      <c r="C39" s="574">
        <v>1</v>
      </c>
      <c r="D39" s="574">
        <v>0</v>
      </c>
      <c r="E39" s="574" t="s">
        <v>425</v>
      </c>
      <c r="F39" s="574" t="s">
        <v>425</v>
      </c>
      <c r="G39" s="574">
        <v>0</v>
      </c>
    </row>
    <row r="40" spans="1:7" s="572" customFormat="1" ht="10.5" customHeight="1">
      <c r="A40" s="584" t="s">
        <v>785</v>
      </c>
      <c r="B40" s="574">
        <v>1</v>
      </c>
      <c r="C40" s="574" t="s">
        <v>425</v>
      </c>
      <c r="D40" s="574" t="s">
        <v>425</v>
      </c>
      <c r="E40" s="574" t="s">
        <v>425</v>
      </c>
      <c r="F40" s="574" t="s">
        <v>425</v>
      </c>
      <c r="G40" s="574">
        <v>1</v>
      </c>
    </row>
    <row r="41" spans="1:7" s="572" customFormat="1" ht="10.5" customHeight="1">
      <c r="A41" s="584" t="s">
        <v>804</v>
      </c>
      <c r="B41" s="574">
        <v>1</v>
      </c>
      <c r="C41" s="574" t="s">
        <v>425</v>
      </c>
      <c r="D41" s="574" t="s">
        <v>425</v>
      </c>
      <c r="E41" s="574" t="s">
        <v>425</v>
      </c>
      <c r="F41" s="574" t="s">
        <v>425</v>
      </c>
      <c r="G41" s="574">
        <v>1</v>
      </c>
    </row>
    <row r="42" spans="1:7" s="572" customFormat="1" ht="10.5" customHeight="1">
      <c r="A42" s="584" t="s">
        <v>805</v>
      </c>
      <c r="B42" s="574">
        <v>19</v>
      </c>
      <c r="C42" s="574">
        <v>2</v>
      </c>
      <c r="D42" s="574">
        <v>5</v>
      </c>
      <c r="E42" s="574">
        <v>1</v>
      </c>
      <c r="F42" s="574">
        <v>4</v>
      </c>
      <c r="G42" s="574">
        <v>4</v>
      </c>
    </row>
    <row r="43" spans="1:7" s="572" customFormat="1" ht="10.5" customHeight="1">
      <c r="A43" s="584" t="s">
        <v>806</v>
      </c>
      <c r="B43" s="574">
        <v>1</v>
      </c>
      <c r="C43" s="574" t="s">
        <v>425</v>
      </c>
      <c r="D43" s="574">
        <v>0</v>
      </c>
      <c r="E43" s="574">
        <v>1</v>
      </c>
      <c r="F43" s="574" t="s">
        <v>425</v>
      </c>
      <c r="G43" s="574" t="s">
        <v>425</v>
      </c>
    </row>
    <row r="44" spans="1:7" s="572" customFormat="1" ht="10.5" customHeight="1">
      <c r="A44" s="584" t="s">
        <v>789</v>
      </c>
      <c r="B44" s="574">
        <v>1</v>
      </c>
      <c r="C44" s="574" t="s">
        <v>425</v>
      </c>
      <c r="D44" s="574">
        <v>1</v>
      </c>
      <c r="E44" s="574" t="s">
        <v>425</v>
      </c>
      <c r="F44" s="574">
        <v>0</v>
      </c>
      <c r="G44" s="574" t="s">
        <v>425</v>
      </c>
    </row>
    <row r="45" spans="1:7" s="572" customFormat="1" ht="16.5" customHeight="1">
      <c r="A45" s="583" t="s">
        <v>791</v>
      </c>
      <c r="B45" s="574">
        <v>246</v>
      </c>
      <c r="C45" s="574">
        <v>69</v>
      </c>
      <c r="D45" s="574">
        <v>91</v>
      </c>
      <c r="E45" s="574">
        <v>30</v>
      </c>
      <c r="F45" s="574">
        <v>34</v>
      </c>
      <c r="G45" s="574">
        <v>22</v>
      </c>
    </row>
    <row r="46" spans="1:7" s="572" customFormat="1" ht="10.5" customHeight="1">
      <c r="A46" s="584" t="s">
        <v>771</v>
      </c>
      <c r="B46" s="574">
        <v>1</v>
      </c>
      <c r="C46" s="574" t="s">
        <v>425</v>
      </c>
      <c r="D46" s="574" t="s">
        <v>425</v>
      </c>
      <c r="E46" s="574">
        <v>1</v>
      </c>
      <c r="F46" s="574">
        <v>1</v>
      </c>
      <c r="G46" s="574" t="s">
        <v>425</v>
      </c>
    </row>
    <row r="47" spans="1:8" s="572" customFormat="1" ht="10.5" customHeight="1">
      <c r="A47" s="584" t="s">
        <v>772</v>
      </c>
      <c r="B47" s="574" t="s">
        <v>425</v>
      </c>
      <c r="C47" s="574" t="s">
        <v>425</v>
      </c>
      <c r="D47" s="574" t="s">
        <v>425</v>
      </c>
      <c r="E47" s="574" t="s">
        <v>425</v>
      </c>
      <c r="F47" s="574" t="s">
        <v>425</v>
      </c>
      <c r="G47" s="574" t="s">
        <v>425</v>
      </c>
      <c r="H47" s="571"/>
    </row>
    <row r="48" spans="1:8" s="572" customFormat="1" ht="10.5" customHeight="1">
      <c r="A48" s="584" t="s">
        <v>773</v>
      </c>
      <c r="B48" s="574" t="s">
        <v>425</v>
      </c>
      <c r="C48" s="574" t="s">
        <v>425</v>
      </c>
      <c r="D48" s="574" t="s">
        <v>425</v>
      </c>
      <c r="E48" s="574" t="s">
        <v>425</v>
      </c>
      <c r="F48" s="574" t="s">
        <v>425</v>
      </c>
      <c r="G48" s="574" t="s">
        <v>425</v>
      </c>
      <c r="H48" s="571"/>
    </row>
    <row r="49" spans="1:8" s="572" customFormat="1" ht="10.5" customHeight="1">
      <c r="A49" s="584" t="s">
        <v>774</v>
      </c>
      <c r="B49" s="574" t="s">
        <v>425</v>
      </c>
      <c r="C49" s="574" t="s">
        <v>425</v>
      </c>
      <c r="D49" s="574" t="s">
        <v>425</v>
      </c>
      <c r="E49" s="574" t="s">
        <v>425</v>
      </c>
      <c r="F49" s="574" t="s">
        <v>425</v>
      </c>
      <c r="G49" s="574" t="s">
        <v>425</v>
      </c>
      <c r="H49" s="571"/>
    </row>
    <row r="50" spans="1:8" s="572" customFormat="1" ht="10.5" customHeight="1">
      <c r="A50" s="584" t="s">
        <v>775</v>
      </c>
      <c r="B50" s="574">
        <v>14</v>
      </c>
      <c r="C50" s="574">
        <v>3</v>
      </c>
      <c r="D50" s="574">
        <v>8</v>
      </c>
      <c r="E50" s="574" t="s">
        <v>425</v>
      </c>
      <c r="F50" s="574">
        <v>1</v>
      </c>
      <c r="G50" s="574">
        <v>1</v>
      </c>
      <c r="H50" s="571"/>
    </row>
    <row r="51" spans="1:8" s="572" customFormat="1" ht="10.5" customHeight="1">
      <c r="A51" s="584" t="s">
        <v>776</v>
      </c>
      <c r="B51" s="574">
        <v>85</v>
      </c>
      <c r="C51" s="574">
        <v>21</v>
      </c>
      <c r="D51" s="574">
        <v>28</v>
      </c>
      <c r="E51" s="574">
        <v>16</v>
      </c>
      <c r="F51" s="574">
        <v>12</v>
      </c>
      <c r="G51" s="574">
        <v>9</v>
      </c>
      <c r="H51" s="571"/>
    </row>
    <row r="52" spans="1:7" s="572" customFormat="1" ht="10.5" customHeight="1">
      <c r="A52" s="584" t="s">
        <v>777</v>
      </c>
      <c r="B52" s="574" t="s">
        <v>425</v>
      </c>
      <c r="C52" s="574" t="s">
        <v>425</v>
      </c>
      <c r="D52" s="574" t="s">
        <v>425</v>
      </c>
      <c r="E52" s="574" t="s">
        <v>425</v>
      </c>
      <c r="F52" s="574" t="s">
        <v>425</v>
      </c>
      <c r="G52" s="574" t="s">
        <v>425</v>
      </c>
    </row>
    <row r="53" spans="1:7" s="572" customFormat="1" ht="10.5" customHeight="1">
      <c r="A53" s="584" t="s">
        <v>778</v>
      </c>
      <c r="B53" s="574">
        <v>1</v>
      </c>
      <c r="C53" s="574">
        <v>1</v>
      </c>
      <c r="D53" s="574" t="s">
        <v>425</v>
      </c>
      <c r="E53" s="574" t="s">
        <v>425</v>
      </c>
      <c r="F53" s="574" t="s">
        <v>425</v>
      </c>
      <c r="G53" s="574" t="s">
        <v>425</v>
      </c>
    </row>
    <row r="54" spans="1:7" s="572" customFormat="1" ht="10.5" customHeight="1">
      <c r="A54" s="584" t="s">
        <v>779</v>
      </c>
      <c r="B54" s="574">
        <v>3</v>
      </c>
      <c r="C54" s="574">
        <v>2</v>
      </c>
      <c r="D54" s="574">
        <v>1</v>
      </c>
      <c r="E54" s="574" t="s">
        <v>425</v>
      </c>
      <c r="F54" s="574" t="s">
        <v>425</v>
      </c>
      <c r="G54" s="574" t="s">
        <v>425</v>
      </c>
    </row>
    <row r="55" spans="1:7" s="572" customFormat="1" ht="10.5" customHeight="1">
      <c r="A55" s="584" t="s">
        <v>780</v>
      </c>
      <c r="B55" s="574">
        <v>56</v>
      </c>
      <c r="C55" s="574">
        <v>20</v>
      </c>
      <c r="D55" s="574">
        <v>21</v>
      </c>
      <c r="E55" s="574">
        <v>5</v>
      </c>
      <c r="F55" s="574">
        <v>8</v>
      </c>
      <c r="G55" s="574">
        <v>2</v>
      </c>
    </row>
    <row r="56" spans="1:7" s="572" customFormat="1" ht="10.5" customHeight="1">
      <c r="A56" s="584" t="s">
        <v>803</v>
      </c>
      <c r="B56" s="574">
        <v>7</v>
      </c>
      <c r="C56" s="574">
        <v>1</v>
      </c>
      <c r="D56" s="574">
        <v>3</v>
      </c>
      <c r="E56" s="574" t="s">
        <v>425</v>
      </c>
      <c r="F56" s="574">
        <v>3</v>
      </c>
      <c r="G56" s="574">
        <v>0</v>
      </c>
    </row>
    <row r="57" spans="1:7" s="572" customFormat="1" ht="10.5" customHeight="1">
      <c r="A57" s="584" t="s">
        <v>782</v>
      </c>
      <c r="B57" s="574">
        <v>1</v>
      </c>
      <c r="C57" s="574" t="s">
        <v>425</v>
      </c>
      <c r="D57" s="574" t="s">
        <v>425</v>
      </c>
      <c r="E57" s="574">
        <v>1</v>
      </c>
      <c r="F57" s="574">
        <v>1</v>
      </c>
      <c r="G57" s="574" t="s">
        <v>425</v>
      </c>
    </row>
    <row r="58" spans="1:7" s="572" customFormat="1" ht="10.5" customHeight="1">
      <c r="A58" s="584" t="s">
        <v>783</v>
      </c>
      <c r="B58" s="574">
        <v>8</v>
      </c>
      <c r="C58" s="574">
        <v>1</v>
      </c>
      <c r="D58" s="574">
        <v>3</v>
      </c>
      <c r="E58" s="574" t="s">
        <v>425</v>
      </c>
      <c r="F58" s="574">
        <v>2</v>
      </c>
      <c r="G58" s="574">
        <v>2</v>
      </c>
    </row>
    <row r="59" spans="1:7" s="572" customFormat="1" ht="10.5" customHeight="1">
      <c r="A59" s="584" t="s">
        <v>784</v>
      </c>
      <c r="B59" s="574">
        <v>19</v>
      </c>
      <c r="C59" s="574">
        <v>5</v>
      </c>
      <c r="D59" s="574">
        <v>8</v>
      </c>
      <c r="E59" s="574">
        <v>3</v>
      </c>
      <c r="F59" s="574">
        <v>1</v>
      </c>
      <c r="G59" s="574">
        <v>1</v>
      </c>
    </row>
    <row r="60" spans="1:7" s="572" customFormat="1" ht="10.5" customHeight="1">
      <c r="A60" s="584" t="s">
        <v>785</v>
      </c>
      <c r="B60" s="574">
        <v>10</v>
      </c>
      <c r="C60" s="574">
        <v>3</v>
      </c>
      <c r="D60" s="574">
        <v>2</v>
      </c>
      <c r="E60" s="574">
        <v>1</v>
      </c>
      <c r="F60" s="574">
        <v>2</v>
      </c>
      <c r="G60" s="574">
        <v>1</v>
      </c>
    </row>
    <row r="61" spans="1:7" s="572" customFormat="1" ht="10.5" customHeight="1">
      <c r="A61" s="584" t="s">
        <v>804</v>
      </c>
      <c r="B61" s="574">
        <v>4</v>
      </c>
      <c r="C61" s="574" t="s">
        <v>425</v>
      </c>
      <c r="D61" s="574">
        <v>2</v>
      </c>
      <c r="E61" s="574" t="s">
        <v>425</v>
      </c>
      <c r="F61" s="574">
        <v>1</v>
      </c>
      <c r="G61" s="574">
        <v>1</v>
      </c>
    </row>
    <row r="62" spans="1:7" s="572" customFormat="1" ht="10.5" customHeight="1">
      <c r="A62" s="584" t="s">
        <v>805</v>
      </c>
      <c r="B62" s="574">
        <v>26</v>
      </c>
      <c r="C62" s="574">
        <v>11</v>
      </c>
      <c r="D62" s="574">
        <v>10</v>
      </c>
      <c r="E62" s="574">
        <v>3</v>
      </c>
      <c r="F62" s="574">
        <v>1</v>
      </c>
      <c r="G62" s="574">
        <v>2</v>
      </c>
    </row>
    <row r="63" spans="1:7" s="572" customFormat="1" ht="10.5" customHeight="1">
      <c r="A63" s="584" t="s">
        <v>806</v>
      </c>
      <c r="B63" s="574">
        <v>6</v>
      </c>
      <c r="C63" s="574" t="s">
        <v>425</v>
      </c>
      <c r="D63" s="574">
        <v>3</v>
      </c>
      <c r="E63" s="574">
        <v>1</v>
      </c>
      <c r="F63" s="574" t="s">
        <v>425</v>
      </c>
      <c r="G63" s="574">
        <v>0</v>
      </c>
    </row>
    <row r="64" spans="1:7" s="572" customFormat="1" ht="10.5" customHeight="1">
      <c r="A64" s="584" t="s">
        <v>789</v>
      </c>
      <c r="B64" s="574">
        <v>1</v>
      </c>
      <c r="C64" s="574">
        <v>0</v>
      </c>
      <c r="D64" s="574" t="s">
        <v>425</v>
      </c>
      <c r="E64" s="574">
        <v>1</v>
      </c>
      <c r="F64" s="574" t="s">
        <v>425</v>
      </c>
      <c r="G64" s="574">
        <v>1</v>
      </c>
    </row>
    <row r="65" spans="1:7" s="572" customFormat="1" ht="3" customHeight="1">
      <c r="A65" s="585"/>
      <c r="B65" s="586"/>
      <c r="C65" s="586"/>
      <c r="D65" s="586"/>
      <c r="E65" s="586"/>
      <c r="F65" s="586"/>
      <c r="G65" s="587"/>
    </row>
    <row r="66" spans="1:7" s="572" customFormat="1" ht="3" customHeight="1">
      <c r="A66" s="571"/>
      <c r="B66" s="571"/>
      <c r="C66" s="571"/>
      <c r="D66" s="571"/>
      <c r="E66" s="571"/>
      <c r="F66" s="571"/>
      <c r="G66" s="571"/>
    </row>
    <row r="67" s="572" customFormat="1" ht="12" customHeight="1">
      <c r="A67" s="588" t="s">
        <v>807</v>
      </c>
    </row>
    <row r="68" s="572" customFormat="1" ht="12" customHeight="1">
      <c r="A68" s="589" t="s">
        <v>808</v>
      </c>
    </row>
    <row r="69" s="572" customFormat="1" ht="12.75" customHeight="1">
      <c r="A69" s="589" t="s">
        <v>809</v>
      </c>
    </row>
    <row r="70" spans="1:7" ht="8.25" customHeight="1">
      <c r="A70" s="590"/>
      <c r="B70" s="590"/>
      <c r="C70" s="590"/>
      <c r="D70" s="590"/>
      <c r="E70" s="590"/>
      <c r="F70" s="590"/>
      <c r="G70" s="590"/>
    </row>
    <row r="71" s="572" customFormat="1" ht="13.5"/>
    <row r="72" s="572" customFormat="1" ht="13.5"/>
    <row r="73" s="572" customFormat="1" ht="13.5"/>
    <row r="74" s="572" customFormat="1" ht="13.5"/>
    <row r="75" s="572" customFormat="1" ht="13.5"/>
    <row r="76" s="572" customFormat="1" ht="13.5"/>
    <row r="77" s="572" customFormat="1" ht="13.5"/>
    <row r="78" s="572" customFormat="1" ht="13.5"/>
    <row r="79" s="572" customFormat="1" ht="13.5"/>
    <row r="80" s="572" customFormat="1" ht="13.5"/>
    <row r="81" s="572" customFormat="1" ht="13.5"/>
    <row r="82" s="572" customFormat="1" ht="13.5"/>
    <row r="83" s="572" customFormat="1" ht="13.5"/>
    <row r="84" s="572" customFormat="1" ht="13.5"/>
    <row r="85" s="572" customFormat="1" ht="13.5"/>
    <row r="86" s="572" customFormat="1" ht="13.5"/>
    <row r="87" s="572" customFormat="1" ht="13.5"/>
    <row r="88" s="572" customFormat="1" ht="13.5"/>
    <row r="89" s="572" customFormat="1" ht="13.5"/>
    <row r="90" s="572" customFormat="1" ht="13.5"/>
    <row r="91" s="572" customFormat="1" ht="13.5"/>
    <row r="92" s="572" customFormat="1" ht="13.5"/>
    <row r="93" s="572" customFormat="1" ht="13.5"/>
    <row r="94" s="572" customFormat="1" ht="13.5"/>
    <row r="95" s="572" customFormat="1" ht="13.5"/>
    <row r="96" s="572" customFormat="1" ht="13.5"/>
    <row r="97" s="572" customFormat="1" ht="13.5"/>
    <row r="98" s="572" customFormat="1" ht="13.5"/>
    <row r="99" s="572" customFormat="1" ht="13.5"/>
    <row r="100" s="572" customFormat="1" ht="13.5"/>
    <row r="101" s="572" customFormat="1" ht="13.5"/>
    <row r="102" s="572" customFormat="1" ht="13.5"/>
    <row r="103" s="572" customFormat="1" ht="13.5"/>
    <row r="104" s="572" customFormat="1" ht="13.5"/>
    <row r="105" s="572" customFormat="1" ht="13.5"/>
    <row r="106" s="572" customFormat="1" ht="13.5"/>
    <row r="107" s="572" customFormat="1" ht="13.5"/>
    <row r="108" s="572" customFormat="1" ht="13.5"/>
    <row r="109" s="572" customFormat="1" ht="13.5"/>
    <row r="110" s="572" customFormat="1" ht="13.5"/>
    <row r="111" s="572" customFormat="1" ht="13.5"/>
    <row r="112" s="572" customFormat="1" ht="13.5"/>
    <row r="113" s="572" customFormat="1" ht="13.5"/>
    <row r="114" s="572" customFormat="1" ht="13.5"/>
    <row r="115" s="572" customFormat="1" ht="13.5"/>
    <row r="116" s="572" customFormat="1" ht="13.5"/>
    <row r="117" s="572" customFormat="1" ht="13.5"/>
    <row r="118" s="572" customFormat="1" ht="13.5"/>
    <row r="119" s="572" customFormat="1" ht="13.5"/>
    <row r="120" s="572" customFormat="1" ht="13.5"/>
    <row r="121" s="572" customFormat="1" ht="13.5"/>
    <row r="122" s="572" customFormat="1" ht="13.5"/>
    <row r="123" s="572" customFormat="1" ht="13.5"/>
    <row r="124" s="572" customFormat="1" ht="13.5"/>
    <row r="125" s="572" customFormat="1" ht="13.5"/>
    <row r="126" s="572" customFormat="1" ht="13.5"/>
    <row r="127" s="572" customFormat="1" ht="13.5"/>
    <row r="128" s="572" customFormat="1" ht="13.5"/>
    <row r="129" s="572" customFormat="1" ht="13.5"/>
    <row r="130" s="572" customFormat="1" ht="13.5"/>
    <row r="131" s="572" customFormat="1" ht="13.5"/>
    <row r="132" s="572" customFormat="1" ht="13.5"/>
    <row r="133" s="572" customFormat="1" ht="13.5"/>
    <row r="134" s="572" customFormat="1" ht="13.5"/>
    <row r="135" s="572" customFormat="1" ht="13.5"/>
    <row r="136" s="572" customFormat="1" ht="13.5"/>
    <row r="137" s="572" customFormat="1" ht="13.5"/>
    <row r="138" s="572" customFormat="1" ht="13.5"/>
    <row r="139" s="572" customFormat="1" ht="13.5"/>
    <row r="140" s="572" customFormat="1" ht="13.5"/>
    <row r="141" s="572" customFormat="1" ht="13.5"/>
    <row r="142" s="572" customFormat="1" ht="13.5"/>
    <row r="143" s="572" customFormat="1" ht="13.5"/>
    <row r="144" s="572" customFormat="1" ht="13.5"/>
    <row r="145" s="572" customFormat="1" ht="13.5"/>
    <row r="146" s="572" customFormat="1" ht="13.5"/>
    <row r="147" s="572" customFormat="1" ht="13.5"/>
    <row r="148" s="572" customFormat="1" ht="13.5"/>
    <row r="149" s="572" customFormat="1" ht="13.5"/>
    <row r="150" s="572" customFormat="1" ht="13.5"/>
    <row r="151" s="572" customFormat="1" ht="13.5"/>
    <row r="152" s="572" customFormat="1" ht="13.5"/>
    <row r="153" s="572" customFormat="1" ht="13.5"/>
    <row r="154" s="572" customFormat="1" ht="13.5"/>
    <row r="155" s="572" customFormat="1" ht="13.5"/>
    <row r="156" s="572" customFormat="1" ht="13.5"/>
    <row r="157" s="572" customFormat="1" ht="13.5"/>
    <row r="158" s="572" customFormat="1" ht="13.5"/>
    <row r="159" s="572" customFormat="1" ht="13.5"/>
    <row r="160" s="572" customFormat="1" ht="13.5"/>
    <row r="161" s="572" customFormat="1" ht="13.5"/>
    <row r="162" s="572" customFormat="1" ht="13.5"/>
    <row r="163" s="572" customFormat="1" ht="13.5"/>
    <row r="164" s="572" customFormat="1" ht="13.5"/>
    <row r="165" s="572" customFormat="1" ht="13.5"/>
    <row r="166" s="572" customFormat="1" ht="13.5"/>
    <row r="167" s="572" customFormat="1" ht="13.5"/>
    <row r="168" s="572" customFormat="1" ht="13.5"/>
    <row r="169" s="572" customFormat="1" ht="13.5"/>
    <row r="170" s="572" customFormat="1" ht="13.5"/>
    <row r="171" s="572" customFormat="1" ht="13.5"/>
    <row r="172" s="572" customFormat="1" ht="13.5"/>
    <row r="173" s="572" customFormat="1" ht="13.5"/>
    <row r="174" s="572" customFormat="1" ht="13.5"/>
    <row r="175" s="572" customFormat="1" ht="13.5"/>
    <row r="176" s="572" customFormat="1" ht="13.5"/>
    <row r="177" s="572" customFormat="1" ht="13.5"/>
    <row r="178" s="572" customFormat="1" ht="13.5"/>
    <row r="179" s="572" customFormat="1" ht="13.5"/>
    <row r="180" s="572" customFormat="1" ht="13.5"/>
    <row r="181" s="572" customFormat="1" ht="13.5"/>
    <row r="182" s="572" customFormat="1" ht="13.5"/>
    <row r="183" s="572" customFormat="1" ht="13.5"/>
    <row r="184" s="572" customFormat="1" ht="13.5"/>
    <row r="185" s="572" customFormat="1" ht="13.5"/>
    <row r="186" s="572" customFormat="1" ht="13.5"/>
    <row r="187" s="572" customFormat="1" ht="13.5"/>
    <row r="188" s="572" customFormat="1" ht="13.5"/>
    <row r="189" s="572" customFormat="1" ht="13.5"/>
    <row r="190" s="572" customFormat="1" ht="13.5"/>
    <row r="191" s="572" customFormat="1" ht="13.5"/>
    <row r="192" s="572" customFormat="1" ht="13.5"/>
    <row r="193" s="572" customFormat="1" ht="13.5"/>
    <row r="194" s="572" customFormat="1" ht="13.5"/>
    <row r="195" s="572" customFormat="1" ht="13.5"/>
    <row r="196" s="572" customFormat="1" ht="13.5"/>
    <row r="197" s="572" customFormat="1" ht="13.5"/>
    <row r="198" s="572" customFormat="1" ht="13.5"/>
    <row r="199" s="572" customFormat="1" ht="13.5"/>
    <row r="200" s="572" customFormat="1" ht="13.5"/>
    <row r="201" s="572" customFormat="1" ht="13.5"/>
    <row r="202" s="572" customFormat="1" ht="13.5"/>
    <row r="203" s="572" customFormat="1" ht="13.5"/>
    <row r="204" s="572" customFormat="1" ht="13.5"/>
    <row r="205" s="572" customFormat="1" ht="13.5"/>
    <row r="206" s="572" customFormat="1" ht="13.5"/>
    <row r="207" s="572" customFormat="1" ht="13.5"/>
    <row r="208" s="572" customFormat="1" ht="13.5"/>
    <row r="209" s="572" customFormat="1" ht="13.5"/>
    <row r="210" s="572" customFormat="1" ht="13.5"/>
    <row r="211" s="572" customFormat="1" ht="13.5"/>
    <row r="212" s="572" customFormat="1" ht="13.5"/>
    <row r="213" s="572" customFormat="1" ht="13.5"/>
    <row r="214" s="572" customFormat="1" ht="13.5"/>
    <row r="215" s="572" customFormat="1" ht="13.5"/>
    <row r="216" s="572" customFormat="1" ht="13.5"/>
    <row r="217" s="572" customFormat="1" ht="13.5"/>
    <row r="218" s="572" customFormat="1" ht="13.5"/>
    <row r="219" s="572" customFormat="1" ht="13.5"/>
    <row r="220" s="572" customFormat="1" ht="13.5"/>
    <row r="221" s="572" customFormat="1" ht="13.5"/>
    <row r="222" s="572" customFormat="1" ht="13.5"/>
    <row r="223" s="572" customFormat="1" ht="13.5"/>
    <row r="224" s="572" customFormat="1" ht="13.5"/>
    <row r="225" s="572" customFormat="1" ht="13.5"/>
    <row r="226" s="572" customFormat="1" ht="13.5"/>
    <row r="227" s="572" customFormat="1" ht="13.5"/>
    <row r="228" s="572" customFormat="1" ht="13.5"/>
    <row r="229" s="572" customFormat="1" ht="13.5"/>
    <row r="230" s="572" customFormat="1" ht="13.5"/>
    <row r="231" s="572" customFormat="1" ht="13.5"/>
    <row r="232" s="572" customFormat="1" ht="13.5"/>
    <row r="233" s="572" customFormat="1" ht="13.5"/>
    <row r="234" s="572" customFormat="1" ht="13.5"/>
    <row r="235" s="572" customFormat="1" ht="13.5"/>
    <row r="236" s="572" customFormat="1" ht="13.5"/>
    <row r="237" s="572" customFormat="1" ht="13.5"/>
    <row r="238" s="572" customFormat="1" ht="13.5"/>
    <row r="239" s="572" customFormat="1" ht="13.5"/>
    <row r="240" s="572" customFormat="1" ht="13.5"/>
    <row r="241" s="572" customFormat="1" ht="13.5"/>
    <row r="242" s="572" customFormat="1" ht="13.5"/>
    <row r="243" s="572" customFormat="1" ht="13.5"/>
    <row r="244" s="572" customFormat="1" ht="13.5"/>
    <row r="245" s="572" customFormat="1" ht="13.5"/>
    <row r="246" s="572" customFormat="1" ht="13.5"/>
    <row r="247" s="572" customFormat="1" ht="13.5"/>
    <row r="248" s="572" customFormat="1" ht="13.5"/>
    <row r="249" s="572" customFormat="1" ht="13.5"/>
    <row r="250" s="572" customFormat="1" ht="13.5"/>
    <row r="251" s="572" customFormat="1" ht="13.5"/>
    <row r="252" s="572" customFormat="1" ht="13.5"/>
    <row r="253" s="572" customFormat="1" ht="13.5"/>
    <row r="254" s="572" customFormat="1" ht="13.5"/>
    <row r="255" s="572" customFormat="1" ht="13.5"/>
    <row r="256" s="572" customFormat="1" ht="13.5"/>
    <row r="257" s="572" customFormat="1" ht="13.5"/>
    <row r="258" s="572" customFormat="1" ht="13.5"/>
    <row r="259" s="572" customFormat="1" ht="13.5"/>
    <row r="260" s="572" customFormat="1" ht="13.5"/>
    <row r="261" s="572" customFormat="1" ht="13.5"/>
    <row r="262" s="572" customFormat="1" ht="13.5"/>
    <row r="263" s="572" customFormat="1" ht="13.5"/>
    <row r="264" s="572" customFormat="1" ht="13.5"/>
    <row r="265" s="572" customFormat="1" ht="13.5"/>
    <row r="266" s="572" customFormat="1" ht="13.5"/>
    <row r="267" s="572" customFormat="1" ht="13.5"/>
    <row r="268" s="572" customFormat="1" ht="13.5"/>
    <row r="269" s="572" customFormat="1" ht="13.5"/>
    <row r="270" s="572" customFormat="1" ht="13.5"/>
    <row r="271" s="572" customFormat="1" ht="13.5"/>
    <row r="272" s="572" customFormat="1" ht="13.5"/>
    <row r="273" s="572" customFormat="1" ht="13.5"/>
    <row r="274" s="572" customFormat="1" ht="13.5"/>
    <row r="275" s="572" customFormat="1" ht="13.5"/>
    <row r="276" s="572" customFormat="1" ht="13.5"/>
    <row r="277" s="572" customFormat="1" ht="13.5"/>
    <row r="278" s="572" customFormat="1" ht="13.5"/>
    <row r="279" s="572" customFormat="1" ht="13.5"/>
    <row r="280" s="572" customFormat="1" ht="13.5"/>
    <row r="281" s="572" customFormat="1" ht="13.5"/>
    <row r="282" s="572" customFormat="1" ht="13.5"/>
    <row r="283" s="572" customFormat="1" ht="13.5"/>
    <row r="284" s="572" customFormat="1" ht="13.5"/>
    <row r="285" s="572" customFormat="1" ht="13.5"/>
    <row r="286" s="572" customFormat="1" ht="13.5"/>
    <row r="287" s="572" customFormat="1" ht="13.5"/>
    <row r="288" s="572" customFormat="1" ht="13.5"/>
    <row r="289" s="572" customFormat="1" ht="13.5"/>
    <row r="290" s="572" customFormat="1" ht="13.5"/>
    <row r="291" s="572" customFormat="1" ht="13.5"/>
    <row r="292" s="572" customFormat="1" ht="13.5"/>
    <row r="293" s="572" customFormat="1" ht="13.5"/>
    <row r="294" s="572" customFormat="1" ht="13.5"/>
    <row r="295" s="572" customFormat="1" ht="13.5"/>
    <row r="296" s="572" customFormat="1" ht="13.5"/>
    <row r="297" s="572" customFormat="1" ht="13.5"/>
    <row r="298" s="572" customFormat="1" ht="13.5"/>
    <row r="299" s="572" customFormat="1" ht="13.5"/>
    <row r="300" s="572" customFormat="1" ht="13.5"/>
    <row r="301" s="572" customFormat="1" ht="13.5"/>
    <row r="302" s="572" customFormat="1" ht="13.5"/>
    <row r="303" s="572" customFormat="1" ht="13.5"/>
    <row r="304" s="572" customFormat="1" ht="13.5"/>
    <row r="305" s="572" customFormat="1" ht="13.5"/>
    <row r="306" s="572" customFormat="1" ht="13.5"/>
    <row r="307" s="572" customFormat="1" ht="13.5"/>
    <row r="308" s="572" customFormat="1" ht="13.5"/>
    <row r="309" s="572" customFormat="1" ht="13.5"/>
    <row r="310" s="572" customFormat="1" ht="13.5"/>
    <row r="311" s="572" customFormat="1" ht="13.5"/>
    <row r="312" s="572" customFormat="1" ht="13.5"/>
    <row r="313" s="572" customFormat="1" ht="13.5"/>
    <row r="314" s="572" customFormat="1" ht="13.5"/>
    <row r="315" s="572" customFormat="1" ht="13.5"/>
    <row r="316" s="572" customFormat="1" ht="13.5"/>
    <row r="317" s="572" customFormat="1" ht="13.5"/>
    <row r="318" s="572" customFormat="1" ht="13.5"/>
    <row r="319" s="572" customFormat="1" ht="13.5"/>
    <row r="320" s="572" customFormat="1" ht="13.5"/>
    <row r="321" s="572" customFormat="1" ht="13.5"/>
    <row r="322" s="572" customFormat="1" ht="13.5"/>
    <row r="323" s="572" customFormat="1" ht="13.5"/>
    <row r="324" s="572" customFormat="1" ht="13.5"/>
    <row r="325" s="572" customFormat="1" ht="13.5"/>
    <row r="326" s="572" customFormat="1" ht="13.5"/>
    <row r="327" s="572" customFormat="1" ht="13.5"/>
    <row r="328" s="572" customFormat="1" ht="13.5"/>
    <row r="329" s="572" customFormat="1" ht="13.5"/>
    <row r="330" s="572" customFormat="1" ht="13.5"/>
    <row r="331" s="572" customFormat="1" ht="13.5"/>
    <row r="332" s="572" customFormat="1" ht="13.5"/>
    <row r="333" s="572" customFormat="1" ht="13.5"/>
    <row r="334" s="572" customFormat="1" ht="13.5"/>
    <row r="335" s="572" customFormat="1" ht="13.5"/>
    <row r="336" s="572" customFormat="1" ht="13.5"/>
    <row r="337" s="572" customFormat="1" ht="13.5"/>
    <row r="338" s="572" customFormat="1" ht="13.5"/>
    <row r="339" s="572" customFormat="1" ht="13.5"/>
    <row r="340" s="572" customFormat="1" ht="13.5"/>
    <row r="341" s="572" customFormat="1" ht="13.5"/>
    <row r="342" s="572" customFormat="1" ht="13.5"/>
    <row r="343" s="572" customFormat="1" ht="13.5"/>
    <row r="344" s="572" customFormat="1" ht="13.5"/>
    <row r="345" s="572" customFormat="1" ht="13.5"/>
    <row r="346" s="572" customFormat="1" ht="13.5"/>
    <row r="347" s="572" customFormat="1" ht="13.5"/>
    <row r="348" s="572" customFormat="1" ht="13.5"/>
    <row r="349" s="572" customFormat="1" ht="13.5"/>
    <row r="350" s="572" customFormat="1" ht="13.5"/>
    <row r="351" s="572" customFormat="1" ht="13.5"/>
    <row r="352" s="572" customFormat="1" ht="13.5"/>
    <row r="353" s="572" customFormat="1" ht="13.5"/>
    <row r="354" s="572" customFormat="1" ht="13.5"/>
    <row r="355" s="572" customFormat="1" ht="13.5"/>
    <row r="356" s="572" customFormat="1" ht="13.5"/>
    <row r="357" s="572" customFormat="1" ht="13.5"/>
    <row r="358" s="572" customFormat="1" ht="13.5"/>
    <row r="359" s="572" customFormat="1" ht="13.5"/>
    <row r="360" s="572" customFormat="1" ht="13.5"/>
    <row r="361" s="572" customFormat="1" ht="13.5"/>
    <row r="362" s="572" customFormat="1" ht="13.5"/>
    <row r="363" s="572" customFormat="1" ht="13.5"/>
    <row r="364" s="572" customFormat="1" ht="13.5"/>
    <row r="365" s="572" customFormat="1" ht="13.5"/>
    <row r="366" s="572" customFormat="1" ht="13.5"/>
    <row r="367" s="572" customFormat="1" ht="13.5"/>
    <row r="368" s="572" customFormat="1" ht="13.5"/>
    <row r="369" s="572" customFormat="1" ht="13.5"/>
    <row r="370" s="572" customFormat="1" ht="13.5"/>
    <row r="371" s="572" customFormat="1" ht="13.5"/>
    <row r="372" s="572" customFormat="1" ht="13.5"/>
    <row r="373" s="572" customFormat="1" ht="13.5"/>
    <row r="374" s="572" customFormat="1" ht="13.5"/>
    <row r="375" s="572" customFormat="1" ht="13.5"/>
    <row r="376" s="572" customFormat="1" ht="13.5"/>
    <row r="377" s="572" customFormat="1" ht="13.5"/>
    <row r="378" s="572" customFormat="1" ht="13.5"/>
    <row r="379" s="572" customFormat="1" ht="13.5"/>
    <row r="380" s="572" customFormat="1" ht="13.5"/>
    <row r="381" s="572" customFormat="1" ht="13.5"/>
    <row r="382" s="572" customFormat="1" ht="13.5"/>
    <row r="383" s="572" customFormat="1" ht="13.5"/>
    <row r="384" s="572" customFormat="1" ht="13.5"/>
    <row r="385" s="572" customFormat="1" ht="13.5"/>
    <row r="386" s="572" customFormat="1" ht="13.5"/>
    <row r="387" s="572" customFormat="1" ht="13.5"/>
    <row r="388" s="572" customFormat="1" ht="13.5"/>
    <row r="389" s="572" customFormat="1" ht="13.5"/>
    <row r="390" s="572" customFormat="1" ht="13.5"/>
    <row r="391" s="572" customFormat="1" ht="13.5"/>
    <row r="392" s="572" customFormat="1" ht="13.5"/>
    <row r="393" s="572" customFormat="1" ht="13.5"/>
    <row r="394" s="572" customFormat="1" ht="13.5"/>
    <row r="395" s="572" customFormat="1" ht="13.5"/>
    <row r="396" s="572" customFormat="1" ht="13.5"/>
    <row r="397" s="572" customFormat="1" ht="13.5"/>
    <row r="398" s="572" customFormat="1" ht="13.5"/>
    <row r="399" s="572" customFormat="1" ht="13.5"/>
    <row r="400" s="572" customFormat="1" ht="13.5"/>
    <row r="401" s="572" customFormat="1" ht="13.5"/>
    <row r="402" s="572" customFormat="1" ht="13.5"/>
    <row r="403" s="572" customFormat="1" ht="13.5"/>
    <row r="404" s="572" customFormat="1" ht="13.5"/>
    <row r="405" s="572" customFormat="1" ht="13.5"/>
    <row r="406" s="572" customFormat="1" ht="13.5"/>
    <row r="407" s="572" customFormat="1" ht="13.5"/>
    <row r="408" s="572" customFormat="1" ht="13.5"/>
    <row r="409" s="572" customFormat="1" ht="13.5"/>
    <row r="410" s="572" customFormat="1" ht="13.5"/>
    <row r="411" s="572" customFormat="1" ht="13.5"/>
    <row r="412" s="572" customFormat="1" ht="13.5"/>
    <row r="413" s="572" customFormat="1" ht="13.5"/>
    <row r="414" s="572" customFormat="1" ht="13.5"/>
    <row r="415" s="572" customFormat="1" ht="13.5"/>
    <row r="416" s="572" customFormat="1" ht="13.5"/>
    <row r="417" s="572" customFormat="1" ht="13.5"/>
    <row r="418" s="572" customFormat="1" ht="13.5"/>
    <row r="419" s="572" customFormat="1" ht="13.5"/>
    <row r="420" s="572" customFormat="1" ht="13.5"/>
    <row r="421" s="572" customFormat="1" ht="13.5"/>
    <row r="422" s="572" customFormat="1" ht="13.5"/>
    <row r="423" s="572" customFormat="1" ht="13.5"/>
    <row r="424" s="572" customFormat="1" ht="13.5"/>
    <row r="425" s="572" customFormat="1" ht="13.5"/>
    <row r="426" s="572" customFormat="1" ht="13.5"/>
    <row r="427" s="572" customFormat="1" ht="13.5"/>
    <row r="428" s="572" customFormat="1" ht="13.5"/>
    <row r="429" s="572" customFormat="1" ht="13.5"/>
    <row r="430" s="572" customFormat="1" ht="13.5"/>
    <row r="431" s="572" customFormat="1" ht="13.5"/>
    <row r="432" s="572" customFormat="1" ht="13.5"/>
    <row r="433" s="572" customFormat="1" ht="13.5"/>
    <row r="434" s="572" customFormat="1" ht="13.5"/>
    <row r="435" s="572" customFormat="1" ht="13.5"/>
    <row r="436" s="572" customFormat="1" ht="13.5"/>
    <row r="437" s="572" customFormat="1" ht="13.5"/>
    <row r="438" s="572" customFormat="1" ht="13.5"/>
    <row r="439" s="572" customFormat="1" ht="13.5"/>
    <row r="440" s="572" customFormat="1" ht="13.5"/>
    <row r="441" s="572" customFormat="1" ht="13.5"/>
    <row r="442" s="572" customFormat="1" ht="13.5"/>
    <row r="443" s="572" customFormat="1" ht="13.5"/>
    <row r="444" s="572" customFormat="1" ht="13.5"/>
    <row r="445" s="572" customFormat="1" ht="13.5"/>
    <row r="446" s="572" customFormat="1" ht="13.5"/>
    <row r="447" s="572" customFormat="1" ht="13.5"/>
    <row r="448" s="572" customFormat="1" ht="13.5"/>
    <row r="449" s="572" customFormat="1" ht="13.5"/>
    <row r="450" s="572" customFormat="1" ht="13.5"/>
    <row r="451" s="572" customFormat="1" ht="13.5"/>
    <row r="452" s="572" customFormat="1" ht="13.5"/>
    <row r="453" s="572" customFormat="1" ht="13.5"/>
    <row r="454" s="572" customFormat="1" ht="13.5"/>
    <row r="455" s="572" customFormat="1" ht="13.5"/>
    <row r="456" s="572" customFormat="1" ht="13.5"/>
    <row r="457" s="572" customFormat="1" ht="13.5"/>
    <row r="458" s="572" customFormat="1" ht="13.5"/>
    <row r="459" s="572" customFormat="1" ht="13.5"/>
    <row r="460" s="572" customFormat="1" ht="13.5"/>
    <row r="461" s="572" customFormat="1" ht="13.5"/>
    <row r="462" s="572" customFormat="1" ht="13.5"/>
    <row r="463" s="572" customFormat="1" ht="13.5"/>
    <row r="464" s="572" customFormat="1" ht="13.5"/>
    <row r="465" s="572" customFormat="1" ht="13.5"/>
    <row r="466" s="572" customFormat="1" ht="13.5"/>
    <row r="467" s="572" customFormat="1" ht="13.5"/>
    <row r="468" s="572" customFormat="1" ht="13.5"/>
    <row r="469" s="572" customFormat="1" ht="13.5"/>
    <row r="470" s="572" customFormat="1" ht="13.5"/>
    <row r="471" s="572" customFormat="1" ht="13.5"/>
    <row r="472" s="572" customFormat="1" ht="13.5"/>
    <row r="473" s="572" customFormat="1" ht="13.5"/>
    <row r="474" s="572" customFormat="1" ht="13.5"/>
    <row r="475" s="572" customFormat="1" ht="13.5"/>
    <row r="476" s="572" customFormat="1" ht="13.5"/>
    <row r="477" s="572" customFormat="1" ht="13.5"/>
    <row r="478" s="572" customFormat="1" ht="13.5"/>
    <row r="479" s="572" customFormat="1" ht="13.5"/>
    <row r="480" s="572" customFormat="1" ht="13.5"/>
    <row r="481" s="572" customFormat="1" ht="13.5"/>
    <row r="482" s="572" customFormat="1" ht="13.5"/>
    <row r="483" s="572" customFormat="1" ht="13.5"/>
    <row r="484" s="572" customFormat="1" ht="13.5"/>
    <row r="485" s="572" customFormat="1" ht="13.5"/>
    <row r="486" s="572" customFormat="1" ht="13.5"/>
    <row r="487" s="572" customFormat="1" ht="13.5"/>
    <row r="488" s="572" customFormat="1" ht="13.5"/>
    <row r="489" s="572" customFormat="1" ht="13.5"/>
    <row r="490" s="572" customFormat="1" ht="13.5"/>
    <row r="491" s="572" customFormat="1" ht="13.5"/>
    <row r="492" s="572" customFormat="1" ht="13.5"/>
    <row r="493" s="572" customFormat="1" ht="13.5"/>
    <row r="494" s="572" customFormat="1" ht="13.5"/>
    <row r="495" s="572" customFormat="1" ht="13.5"/>
    <row r="496" s="572" customFormat="1" ht="13.5"/>
    <row r="497" s="572" customFormat="1" ht="13.5"/>
    <row r="498" s="572" customFormat="1" ht="13.5"/>
    <row r="499" s="572" customFormat="1" ht="13.5"/>
    <row r="500" s="572" customFormat="1" ht="13.5"/>
    <row r="501" s="572" customFormat="1" ht="13.5"/>
    <row r="502" s="572" customFormat="1" ht="13.5"/>
    <row r="503" s="572" customFormat="1" ht="13.5"/>
    <row r="504" s="572" customFormat="1" ht="13.5"/>
    <row r="505" s="572" customFormat="1" ht="13.5"/>
    <row r="506" s="572" customFormat="1" ht="13.5"/>
    <row r="507" s="572" customFormat="1" ht="13.5"/>
    <row r="508" s="572" customFormat="1" ht="13.5"/>
    <row r="509" s="572" customFormat="1" ht="13.5"/>
    <row r="510" s="572" customFormat="1" ht="13.5"/>
    <row r="511" s="572" customFormat="1" ht="13.5"/>
    <row r="512" s="572" customFormat="1" ht="13.5"/>
    <row r="513" s="572" customFormat="1" ht="13.5"/>
    <row r="514" s="572" customFormat="1" ht="13.5"/>
    <row r="515" s="572" customFormat="1" ht="13.5"/>
    <row r="516" s="572" customFormat="1" ht="13.5"/>
    <row r="517" s="572" customFormat="1" ht="13.5"/>
    <row r="518" s="572" customFormat="1" ht="13.5"/>
    <row r="519" s="572" customFormat="1" ht="13.5"/>
    <row r="520" s="572" customFormat="1" ht="13.5"/>
    <row r="521" s="572" customFormat="1" ht="13.5"/>
    <row r="522" s="572" customFormat="1" ht="13.5"/>
    <row r="523" s="572" customFormat="1" ht="13.5"/>
    <row r="524" s="572" customFormat="1" ht="13.5"/>
    <row r="525" s="572" customFormat="1" ht="13.5"/>
    <row r="526" s="572" customFormat="1" ht="13.5"/>
    <row r="527" s="572" customFormat="1" ht="13.5"/>
    <row r="528" s="572" customFormat="1" ht="13.5"/>
    <row r="529" s="572" customFormat="1" ht="13.5"/>
    <row r="530" s="572" customFormat="1" ht="13.5"/>
    <row r="531" s="572" customFormat="1" ht="13.5"/>
    <row r="532" s="572" customFormat="1" ht="13.5"/>
    <row r="533" s="572" customFormat="1" ht="13.5"/>
    <row r="534" s="572" customFormat="1" ht="13.5"/>
    <row r="535" s="572" customFormat="1" ht="13.5"/>
    <row r="536" s="572" customFormat="1" ht="13.5"/>
    <row r="537" s="572" customFormat="1" ht="13.5"/>
    <row r="538" s="572" customFormat="1" ht="13.5"/>
    <row r="539" s="572" customFormat="1" ht="13.5"/>
    <row r="540" s="572" customFormat="1" ht="13.5"/>
    <row r="541" s="572" customFormat="1" ht="13.5"/>
    <row r="542" s="572" customFormat="1" ht="13.5"/>
    <row r="543" s="572" customFormat="1" ht="13.5"/>
    <row r="544" s="572" customFormat="1" ht="13.5"/>
    <row r="545" s="572" customFormat="1" ht="13.5"/>
    <row r="546" s="572" customFormat="1" ht="13.5"/>
    <row r="547" s="572" customFormat="1" ht="13.5"/>
    <row r="548" s="572" customFormat="1" ht="13.5"/>
    <row r="549" s="572" customFormat="1" ht="13.5"/>
    <row r="550" s="572" customFormat="1" ht="13.5"/>
    <row r="551" s="572" customFormat="1" ht="13.5"/>
    <row r="552" s="572" customFormat="1" ht="13.5"/>
    <row r="553" s="572" customFormat="1" ht="13.5"/>
    <row r="554" s="572" customFormat="1" ht="13.5"/>
    <row r="555" s="572" customFormat="1" ht="13.5"/>
    <row r="556" s="572" customFormat="1" ht="13.5"/>
    <row r="557" s="572" customFormat="1" ht="13.5"/>
    <row r="558" s="572" customFormat="1" ht="13.5"/>
    <row r="559" s="572" customFormat="1" ht="13.5"/>
    <row r="560" s="572" customFormat="1" ht="13.5"/>
    <row r="561" s="572" customFormat="1" ht="13.5"/>
    <row r="562" s="572" customFormat="1" ht="13.5"/>
    <row r="563" s="572" customFormat="1" ht="13.5"/>
    <row r="564" s="572" customFormat="1" ht="13.5"/>
    <row r="565" s="572" customFormat="1" ht="13.5"/>
    <row r="566" s="572" customFormat="1" ht="13.5"/>
    <row r="567" s="572" customFormat="1" ht="13.5"/>
    <row r="568" s="572" customFormat="1" ht="13.5"/>
    <row r="569" s="572" customFormat="1" ht="13.5"/>
    <row r="570" s="572" customFormat="1" ht="13.5"/>
    <row r="571" s="572" customFormat="1" ht="13.5"/>
    <row r="572" s="572" customFormat="1" ht="13.5"/>
    <row r="573" s="572" customFormat="1" ht="13.5"/>
    <row r="574" s="572" customFormat="1" ht="13.5"/>
    <row r="575" s="572" customFormat="1" ht="13.5"/>
    <row r="576" s="572" customFormat="1" ht="13.5"/>
    <row r="577" s="572" customFormat="1" ht="13.5"/>
    <row r="578" s="572" customFormat="1" ht="13.5"/>
    <row r="579" s="572" customFormat="1" ht="13.5"/>
    <row r="580" s="572" customFormat="1" ht="13.5"/>
    <row r="581" s="572" customFormat="1" ht="13.5"/>
    <row r="582" s="572" customFormat="1" ht="13.5"/>
    <row r="583" s="572" customFormat="1" ht="13.5"/>
    <row r="584" s="572" customFormat="1" ht="13.5"/>
    <row r="585" s="572" customFormat="1" ht="13.5"/>
    <row r="586" s="572" customFormat="1" ht="13.5"/>
    <row r="587" s="572" customFormat="1" ht="13.5"/>
    <row r="588" s="572" customFormat="1" ht="13.5"/>
    <row r="589" s="572" customFormat="1" ht="13.5"/>
    <row r="590" s="572" customFormat="1" ht="13.5"/>
    <row r="591" s="572" customFormat="1" ht="13.5"/>
    <row r="592" s="572" customFormat="1" ht="13.5"/>
    <row r="593" s="572" customFormat="1" ht="13.5"/>
    <row r="594" s="572" customFormat="1" ht="13.5"/>
    <row r="595" s="572" customFormat="1" ht="13.5"/>
    <row r="596" s="572" customFormat="1" ht="13.5"/>
    <row r="597" s="572" customFormat="1" ht="13.5"/>
    <row r="598" s="572" customFormat="1" ht="13.5"/>
    <row r="599" s="572" customFormat="1" ht="13.5"/>
    <row r="600" s="572" customFormat="1" ht="13.5"/>
    <row r="601" s="572" customFormat="1" ht="13.5"/>
    <row r="602" s="572" customFormat="1" ht="13.5"/>
    <row r="603" s="572" customFormat="1" ht="13.5"/>
    <row r="604" s="572" customFormat="1" ht="13.5"/>
    <row r="605" s="572" customFormat="1" ht="13.5"/>
    <row r="606" s="572" customFormat="1" ht="13.5"/>
    <row r="607" s="572" customFormat="1" ht="13.5"/>
    <row r="608" s="572" customFormat="1" ht="13.5"/>
    <row r="609" s="572" customFormat="1" ht="13.5"/>
    <row r="610" s="572" customFormat="1" ht="13.5"/>
    <row r="611" s="572" customFormat="1" ht="13.5"/>
    <row r="612" s="572" customFormat="1" ht="13.5"/>
    <row r="613" s="572" customFormat="1" ht="13.5"/>
    <row r="614" s="572" customFormat="1" ht="13.5"/>
    <row r="615" s="572" customFormat="1" ht="13.5"/>
    <row r="616" s="572" customFormat="1" ht="13.5"/>
    <row r="617" s="572" customFormat="1" ht="13.5"/>
    <row r="618" s="572" customFormat="1" ht="13.5"/>
    <row r="619" s="572" customFormat="1" ht="13.5"/>
    <row r="620" s="572" customFormat="1" ht="13.5"/>
    <row r="621" s="572" customFormat="1" ht="13.5"/>
    <row r="622" s="572" customFormat="1" ht="13.5"/>
    <row r="623" s="572" customFormat="1" ht="13.5"/>
    <row r="624" s="572" customFormat="1" ht="13.5"/>
    <row r="625" s="572" customFormat="1" ht="13.5"/>
    <row r="626" s="572" customFormat="1" ht="13.5"/>
    <row r="627" s="572" customFormat="1" ht="13.5"/>
    <row r="628" s="572" customFormat="1" ht="13.5"/>
    <row r="629" s="572" customFormat="1" ht="13.5"/>
    <row r="630" s="572" customFormat="1" ht="13.5"/>
    <row r="631" s="572" customFormat="1" ht="13.5"/>
    <row r="632" s="572" customFormat="1" ht="13.5"/>
    <row r="633" s="572" customFormat="1" ht="13.5"/>
    <row r="634" s="572" customFormat="1" ht="13.5"/>
    <row r="635" s="572" customFormat="1" ht="13.5"/>
    <row r="636" s="572" customFormat="1" ht="13.5"/>
    <row r="637" s="572" customFormat="1" ht="13.5"/>
    <row r="638" s="572" customFormat="1" ht="13.5"/>
    <row r="639" s="572" customFormat="1" ht="13.5"/>
    <row r="640" s="572" customFormat="1" ht="13.5"/>
    <row r="641" s="572" customFormat="1" ht="13.5"/>
    <row r="642" s="572" customFormat="1" ht="13.5"/>
    <row r="643" s="572" customFormat="1" ht="13.5"/>
    <row r="644" s="572" customFormat="1" ht="13.5"/>
    <row r="645" s="572" customFormat="1" ht="13.5"/>
    <row r="646" s="572" customFormat="1" ht="13.5"/>
    <row r="647" s="572" customFormat="1" ht="13.5"/>
    <row r="648" s="572" customFormat="1" ht="13.5"/>
    <row r="649" s="572" customFormat="1" ht="13.5"/>
    <row r="650" s="572" customFormat="1" ht="13.5"/>
    <row r="651" s="572" customFormat="1" ht="13.5"/>
    <row r="652" s="572" customFormat="1" ht="13.5"/>
    <row r="653" s="572" customFormat="1" ht="13.5"/>
    <row r="654" s="572" customFormat="1" ht="13.5"/>
    <row r="655" s="572" customFormat="1" ht="13.5"/>
    <row r="656" s="572" customFormat="1" ht="13.5"/>
    <row r="657" s="572" customFormat="1" ht="13.5"/>
    <row r="658" s="572" customFormat="1" ht="13.5"/>
    <row r="659" s="572" customFormat="1" ht="13.5"/>
    <row r="660" s="572" customFormat="1" ht="13.5"/>
    <row r="661" s="572" customFormat="1" ht="13.5"/>
    <row r="662" s="572" customFormat="1" ht="13.5"/>
    <row r="663" s="572" customFormat="1" ht="13.5"/>
    <row r="664" s="572" customFormat="1" ht="13.5"/>
    <row r="665" s="572" customFormat="1" ht="13.5"/>
    <row r="666" s="572" customFormat="1" ht="13.5"/>
    <row r="667" s="572" customFormat="1" ht="13.5"/>
    <row r="668" s="572" customFormat="1" ht="13.5"/>
    <row r="669" s="572" customFormat="1" ht="13.5"/>
    <row r="670" s="572" customFormat="1" ht="13.5"/>
    <row r="671" s="572" customFormat="1" ht="13.5"/>
    <row r="672" s="572" customFormat="1" ht="13.5"/>
    <row r="673" s="572" customFormat="1" ht="13.5"/>
    <row r="674" s="572" customFormat="1" ht="13.5"/>
    <row r="675" s="572" customFormat="1" ht="13.5"/>
    <row r="676" s="572" customFormat="1" ht="13.5"/>
    <row r="677" s="572" customFormat="1" ht="13.5"/>
    <row r="678" s="572" customFormat="1" ht="13.5"/>
    <row r="679" s="572" customFormat="1" ht="13.5"/>
    <row r="680" s="572" customFormat="1" ht="13.5"/>
    <row r="681" s="572" customFormat="1" ht="13.5"/>
    <row r="682" s="572" customFormat="1" ht="13.5"/>
    <row r="683" s="572" customFormat="1" ht="13.5"/>
    <row r="684" s="572" customFormat="1" ht="13.5"/>
    <row r="685" s="572" customFormat="1" ht="13.5"/>
    <row r="686" s="572" customFormat="1" ht="13.5"/>
    <row r="687" s="572" customFormat="1" ht="13.5"/>
    <row r="688" s="572" customFormat="1" ht="13.5"/>
    <row r="689" s="572" customFormat="1" ht="13.5"/>
    <row r="690" s="572" customFormat="1" ht="13.5"/>
    <row r="691" s="572" customFormat="1" ht="13.5"/>
    <row r="692" s="572" customFormat="1" ht="13.5"/>
    <row r="693" s="572" customFormat="1" ht="13.5"/>
    <row r="694" s="572" customFormat="1" ht="13.5"/>
    <row r="695" s="572" customFormat="1" ht="13.5"/>
    <row r="696" s="572" customFormat="1" ht="13.5"/>
    <row r="697" s="572" customFormat="1" ht="13.5"/>
    <row r="698" s="572" customFormat="1" ht="13.5"/>
    <row r="699" s="572" customFormat="1" ht="13.5"/>
    <row r="700" s="572" customFormat="1" ht="13.5"/>
    <row r="701" s="572" customFormat="1" ht="13.5"/>
    <row r="702" s="572" customFormat="1" ht="13.5"/>
    <row r="703" s="572" customFormat="1" ht="13.5"/>
    <row r="704" s="572" customFormat="1" ht="13.5"/>
    <row r="705" s="572" customFormat="1" ht="13.5"/>
    <row r="706" s="572" customFormat="1" ht="13.5"/>
    <row r="707" s="572" customFormat="1" ht="13.5"/>
    <row r="708" s="572" customFormat="1" ht="13.5"/>
    <row r="709" s="572" customFormat="1" ht="13.5"/>
    <row r="710" s="572" customFormat="1" ht="13.5"/>
    <row r="711" s="572" customFormat="1" ht="13.5"/>
    <row r="712" s="572" customFormat="1" ht="13.5"/>
    <row r="713" s="572" customFormat="1" ht="13.5"/>
    <row r="714" s="572" customFormat="1" ht="13.5"/>
    <row r="715" s="572" customFormat="1" ht="13.5"/>
    <row r="716" s="572" customFormat="1" ht="13.5"/>
    <row r="717" s="572" customFormat="1" ht="13.5"/>
    <row r="718" s="572" customFormat="1" ht="13.5"/>
    <row r="719" s="572" customFormat="1" ht="13.5"/>
    <row r="720" s="572" customFormat="1" ht="13.5"/>
    <row r="721" s="572" customFormat="1" ht="13.5"/>
    <row r="722" s="572" customFormat="1" ht="13.5"/>
    <row r="723" s="572" customFormat="1" ht="13.5"/>
    <row r="724" s="572" customFormat="1" ht="13.5"/>
    <row r="725" s="572" customFormat="1" ht="13.5"/>
    <row r="726" s="572" customFormat="1" ht="13.5"/>
    <row r="727" s="572" customFormat="1" ht="13.5"/>
    <row r="728" s="572" customFormat="1" ht="13.5"/>
    <row r="729" s="572" customFormat="1" ht="13.5"/>
    <row r="730" s="572" customFormat="1" ht="13.5"/>
    <row r="731" s="572" customFormat="1" ht="13.5"/>
    <row r="732" s="572" customFormat="1" ht="13.5"/>
    <row r="733" s="572" customFormat="1" ht="13.5"/>
    <row r="734" s="572" customFormat="1" ht="13.5"/>
    <row r="735" s="572" customFormat="1" ht="13.5"/>
    <row r="736" s="572" customFormat="1" ht="13.5"/>
    <row r="737" s="572" customFormat="1" ht="13.5"/>
    <row r="738" s="572" customFormat="1" ht="13.5"/>
    <row r="739" s="572" customFormat="1" ht="13.5"/>
    <row r="740" s="572" customFormat="1" ht="13.5"/>
    <row r="741" s="572" customFormat="1" ht="13.5"/>
    <row r="742" s="572" customFormat="1" ht="13.5"/>
    <row r="743" s="572" customFormat="1" ht="13.5"/>
    <row r="744" s="572" customFormat="1" ht="13.5"/>
    <row r="745" s="572" customFormat="1" ht="13.5"/>
    <row r="746" s="572" customFormat="1" ht="13.5"/>
    <row r="747" s="572" customFormat="1" ht="13.5"/>
    <row r="748" s="572" customFormat="1" ht="13.5"/>
    <row r="749" s="572" customFormat="1" ht="13.5"/>
    <row r="750" s="572" customFormat="1" ht="13.5"/>
    <row r="751" s="572" customFormat="1" ht="13.5"/>
    <row r="752" s="572" customFormat="1" ht="13.5"/>
    <row r="753" s="572" customFormat="1" ht="13.5"/>
    <row r="754" s="572" customFormat="1" ht="13.5"/>
    <row r="755" s="572" customFormat="1" ht="13.5"/>
    <row r="756" s="572" customFormat="1" ht="13.5"/>
    <row r="757" s="572" customFormat="1" ht="13.5"/>
    <row r="758" s="572" customFormat="1" ht="13.5"/>
    <row r="759" s="572" customFormat="1" ht="13.5"/>
    <row r="760" s="572" customFormat="1" ht="13.5"/>
    <row r="761" s="572" customFormat="1" ht="13.5"/>
    <row r="762" s="572" customFormat="1" ht="13.5"/>
    <row r="763" s="572" customFormat="1" ht="13.5"/>
    <row r="764" s="572" customFormat="1" ht="13.5"/>
    <row r="765" s="572" customFormat="1" ht="13.5"/>
    <row r="766" s="572" customFormat="1" ht="13.5"/>
    <row r="767" s="572" customFormat="1" ht="13.5"/>
    <row r="768" s="572" customFormat="1" ht="13.5"/>
    <row r="769" s="572" customFormat="1" ht="13.5"/>
    <row r="770" s="572" customFormat="1" ht="13.5"/>
    <row r="771" s="572" customFormat="1" ht="13.5"/>
    <row r="772" s="572" customFormat="1" ht="13.5"/>
    <row r="773" s="572" customFormat="1" ht="13.5"/>
    <row r="774" s="572" customFormat="1" ht="13.5"/>
    <row r="775" s="572" customFormat="1" ht="13.5"/>
    <row r="776" s="572" customFormat="1" ht="13.5"/>
    <row r="777" s="572" customFormat="1" ht="13.5"/>
    <row r="778" s="572" customFormat="1" ht="13.5"/>
    <row r="779" s="572" customFormat="1" ht="13.5"/>
    <row r="780" s="572" customFormat="1" ht="13.5"/>
    <row r="781" s="572" customFormat="1" ht="13.5"/>
    <row r="782" s="572" customFormat="1" ht="13.5"/>
    <row r="783" s="572" customFormat="1" ht="13.5"/>
    <row r="784" s="572" customFormat="1" ht="13.5"/>
    <row r="785" s="572" customFormat="1" ht="13.5"/>
    <row r="786" s="572" customFormat="1" ht="13.5"/>
    <row r="787" s="572" customFormat="1" ht="13.5"/>
    <row r="788" s="572" customFormat="1" ht="13.5"/>
    <row r="789" s="572" customFormat="1" ht="13.5"/>
    <row r="790" s="572" customFormat="1" ht="13.5"/>
    <row r="791" s="572" customFormat="1" ht="13.5"/>
    <row r="792" s="572" customFormat="1" ht="13.5"/>
    <row r="793" s="572" customFormat="1" ht="13.5"/>
    <row r="794" s="572" customFormat="1" ht="13.5"/>
    <row r="795" s="572" customFormat="1" ht="13.5"/>
    <row r="796" s="572" customFormat="1" ht="13.5"/>
    <row r="797" s="572" customFormat="1" ht="13.5"/>
    <row r="798" s="572" customFormat="1" ht="13.5"/>
    <row r="799" s="572" customFormat="1" ht="13.5"/>
    <row r="800" s="572" customFormat="1" ht="13.5"/>
    <row r="801" s="572" customFormat="1" ht="13.5"/>
    <row r="802" s="572" customFormat="1" ht="13.5"/>
    <row r="803" s="572" customFormat="1" ht="13.5"/>
    <row r="804" s="572" customFormat="1" ht="13.5"/>
    <row r="805" s="572" customFormat="1" ht="13.5"/>
    <row r="806" s="572" customFormat="1" ht="13.5"/>
    <row r="807" s="572" customFormat="1" ht="13.5"/>
    <row r="808" s="572" customFormat="1" ht="13.5"/>
    <row r="809" s="572" customFormat="1" ht="13.5"/>
    <row r="810" s="572" customFormat="1" ht="13.5"/>
    <row r="811" s="572" customFormat="1" ht="13.5"/>
    <row r="812" s="572" customFormat="1" ht="13.5"/>
    <row r="813" s="572" customFormat="1" ht="13.5"/>
    <row r="814" s="572" customFormat="1" ht="13.5"/>
    <row r="815" s="572" customFormat="1" ht="13.5"/>
    <row r="816" s="572" customFormat="1" ht="13.5"/>
    <row r="817" s="572" customFormat="1" ht="13.5"/>
    <row r="818" s="572" customFormat="1" ht="13.5"/>
    <row r="819" s="572" customFormat="1" ht="13.5"/>
    <row r="820" s="572" customFormat="1" ht="13.5"/>
    <row r="821" s="572" customFormat="1" ht="13.5"/>
    <row r="822" s="572" customFormat="1" ht="13.5"/>
    <row r="823" s="572" customFormat="1" ht="13.5"/>
    <row r="824" s="572" customFormat="1" ht="13.5"/>
    <row r="825" s="572" customFormat="1" ht="13.5"/>
    <row r="826" s="572" customFormat="1" ht="13.5"/>
    <row r="827" s="572" customFormat="1" ht="13.5">
      <c r="A827" s="537"/>
    </row>
    <row r="828" s="572" customFormat="1" ht="13.5">
      <c r="A828" s="537"/>
    </row>
    <row r="829" s="572" customFormat="1" ht="13.5">
      <c r="A829" s="537"/>
    </row>
  </sheetData>
  <mergeCells count="6">
    <mergeCell ref="F3:F4"/>
    <mergeCell ref="G3:G4"/>
    <mergeCell ref="B3:B4"/>
    <mergeCell ref="C3:C4"/>
    <mergeCell ref="D3:D4"/>
    <mergeCell ref="E3:E4"/>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1:T63"/>
  <sheetViews>
    <sheetView workbookViewId="0" topLeftCell="A1">
      <selection activeCell="A1" sqref="A1"/>
    </sheetView>
  </sheetViews>
  <sheetFormatPr defaultColWidth="9.00390625" defaultRowHeight="13.5"/>
  <cols>
    <col min="1" max="1" width="34.50390625" style="537" customWidth="1"/>
    <col min="2" max="20" width="9.625" style="537" customWidth="1"/>
    <col min="21" max="21" width="1.37890625" style="537" customWidth="1"/>
    <col min="22" max="16384" width="8.125" style="537" customWidth="1"/>
  </cols>
  <sheetData>
    <row r="1" s="580" customFormat="1" ht="24.75" customHeight="1">
      <c r="A1" s="558" t="s">
        <v>810</v>
      </c>
    </row>
    <row r="2" spans="1:20" s="558" customFormat="1" ht="15" customHeight="1">
      <c r="A2" s="591"/>
      <c r="T2" s="114"/>
    </row>
    <row r="3" spans="18:20" s="558" customFormat="1" ht="15" customHeight="1" thickBot="1">
      <c r="R3" s="46"/>
      <c r="T3" s="248" t="s">
        <v>755</v>
      </c>
    </row>
    <row r="4" spans="1:20" s="46" customFormat="1" ht="18" customHeight="1" thickTop="1">
      <c r="A4" s="592" t="s">
        <v>811</v>
      </c>
      <c r="B4" s="835" t="s">
        <v>756</v>
      </c>
      <c r="C4" s="593" t="s">
        <v>812</v>
      </c>
      <c r="D4" s="594"/>
      <c r="E4" s="594"/>
      <c r="F4" s="595"/>
      <c r="G4" s="593" t="s">
        <v>813</v>
      </c>
      <c r="H4" s="594"/>
      <c r="I4" s="594"/>
      <c r="J4" s="594"/>
      <c r="K4" s="594"/>
      <c r="L4" s="594"/>
      <c r="M4" s="595"/>
      <c r="N4" s="593" t="s">
        <v>814</v>
      </c>
      <c r="O4" s="594"/>
      <c r="P4" s="594"/>
      <c r="Q4" s="594"/>
      <c r="R4" s="594"/>
      <c r="S4" s="594"/>
      <c r="T4" s="595"/>
    </row>
    <row r="5" spans="1:20" s="563" customFormat="1" ht="18" customHeight="1">
      <c r="A5" s="573" t="s">
        <v>815</v>
      </c>
      <c r="B5" s="836"/>
      <c r="C5" s="825" t="s">
        <v>756</v>
      </c>
      <c r="D5" s="825" t="s">
        <v>816</v>
      </c>
      <c r="E5" s="825" t="s">
        <v>817</v>
      </c>
      <c r="F5" s="825" t="s">
        <v>818</v>
      </c>
      <c r="G5" s="825" t="s">
        <v>756</v>
      </c>
      <c r="H5" s="825" t="s">
        <v>819</v>
      </c>
      <c r="I5" s="825" t="s">
        <v>820</v>
      </c>
      <c r="J5" s="825" t="s">
        <v>821</v>
      </c>
      <c r="K5" s="825" t="s">
        <v>822</v>
      </c>
      <c r="L5" s="825" t="s">
        <v>823</v>
      </c>
      <c r="M5" s="825" t="s">
        <v>824</v>
      </c>
      <c r="N5" s="825" t="s">
        <v>756</v>
      </c>
      <c r="O5" s="825" t="s">
        <v>819</v>
      </c>
      <c r="P5" s="825" t="s">
        <v>820</v>
      </c>
      <c r="Q5" s="825" t="s">
        <v>821</v>
      </c>
      <c r="R5" s="825" t="s">
        <v>822</v>
      </c>
      <c r="S5" s="825" t="s">
        <v>823</v>
      </c>
      <c r="T5" s="825" t="s">
        <v>824</v>
      </c>
    </row>
    <row r="6" spans="1:20" s="563" customFormat="1" ht="18" customHeight="1">
      <c r="A6" s="573" t="s">
        <v>825</v>
      </c>
      <c r="B6" s="836"/>
      <c r="C6" s="838"/>
      <c r="D6" s="838"/>
      <c r="E6" s="838"/>
      <c r="F6" s="838"/>
      <c r="G6" s="838"/>
      <c r="H6" s="838"/>
      <c r="I6" s="838"/>
      <c r="J6" s="838"/>
      <c r="K6" s="838"/>
      <c r="L6" s="838"/>
      <c r="M6" s="838"/>
      <c r="N6" s="838"/>
      <c r="O6" s="838"/>
      <c r="P6" s="838"/>
      <c r="Q6" s="838"/>
      <c r="R6" s="838"/>
      <c r="S6" s="838"/>
      <c r="T6" s="838"/>
    </row>
    <row r="7" spans="1:20" s="46" customFormat="1" ht="18" customHeight="1">
      <c r="A7" s="577" t="s">
        <v>826</v>
      </c>
      <c r="B7" s="837"/>
      <c r="C7" s="826"/>
      <c r="D7" s="826"/>
      <c r="E7" s="826"/>
      <c r="F7" s="826"/>
      <c r="G7" s="826"/>
      <c r="H7" s="826"/>
      <c r="I7" s="826"/>
      <c r="J7" s="826"/>
      <c r="K7" s="826"/>
      <c r="L7" s="826"/>
      <c r="M7" s="826"/>
      <c r="N7" s="826"/>
      <c r="O7" s="826"/>
      <c r="P7" s="826"/>
      <c r="Q7" s="826"/>
      <c r="R7" s="826"/>
      <c r="S7" s="826"/>
      <c r="T7" s="826"/>
    </row>
    <row r="8" spans="1:20" s="572" customFormat="1" ht="15.75" customHeight="1">
      <c r="A8" s="596" t="s">
        <v>768</v>
      </c>
      <c r="B8" s="597">
        <v>6314</v>
      </c>
      <c r="C8" s="597">
        <v>1246</v>
      </c>
      <c r="D8" s="597">
        <v>639</v>
      </c>
      <c r="E8" s="597">
        <v>361</v>
      </c>
      <c r="F8" s="597">
        <v>245</v>
      </c>
      <c r="G8" s="597">
        <v>2288</v>
      </c>
      <c r="H8" s="597">
        <v>279</v>
      </c>
      <c r="I8" s="597">
        <v>909</v>
      </c>
      <c r="J8" s="597">
        <v>339</v>
      </c>
      <c r="K8" s="597">
        <v>369</v>
      </c>
      <c r="L8" s="597">
        <v>296</v>
      </c>
      <c r="M8" s="597">
        <v>95</v>
      </c>
      <c r="N8" s="597">
        <v>2765</v>
      </c>
      <c r="O8" s="597">
        <v>148</v>
      </c>
      <c r="P8" s="597">
        <v>578</v>
      </c>
      <c r="Q8" s="597">
        <v>318</v>
      </c>
      <c r="R8" s="597">
        <v>552</v>
      </c>
      <c r="S8" s="597">
        <v>690</v>
      </c>
      <c r="T8" s="597">
        <v>478</v>
      </c>
    </row>
    <row r="9" spans="1:20" s="572" customFormat="1" ht="15.75" customHeight="1">
      <c r="A9" s="283" t="s">
        <v>827</v>
      </c>
      <c r="B9" s="597">
        <v>641</v>
      </c>
      <c r="C9" s="597">
        <v>316</v>
      </c>
      <c r="D9" s="597">
        <v>75</v>
      </c>
      <c r="E9" s="597">
        <v>68</v>
      </c>
      <c r="F9" s="597">
        <v>173</v>
      </c>
      <c r="G9" s="597">
        <v>148</v>
      </c>
      <c r="H9" s="597">
        <v>16</v>
      </c>
      <c r="I9" s="597">
        <v>37</v>
      </c>
      <c r="J9" s="597">
        <v>19</v>
      </c>
      <c r="K9" s="597">
        <v>28</v>
      </c>
      <c r="L9" s="597">
        <v>39</v>
      </c>
      <c r="M9" s="597">
        <v>9</v>
      </c>
      <c r="N9" s="597">
        <v>176</v>
      </c>
      <c r="O9" s="597">
        <v>7</v>
      </c>
      <c r="P9" s="597">
        <v>18</v>
      </c>
      <c r="Q9" s="597">
        <v>14</v>
      </c>
      <c r="R9" s="597">
        <v>24</v>
      </c>
      <c r="S9" s="597">
        <v>69</v>
      </c>
      <c r="T9" s="597">
        <v>44</v>
      </c>
    </row>
    <row r="10" spans="1:20" s="572" customFormat="1" ht="15.75" customHeight="1">
      <c r="A10" s="283" t="s">
        <v>828</v>
      </c>
      <c r="B10" s="597">
        <v>2102</v>
      </c>
      <c r="C10" s="597">
        <v>322</v>
      </c>
      <c r="D10" s="597">
        <v>180</v>
      </c>
      <c r="E10" s="597">
        <v>105</v>
      </c>
      <c r="F10" s="597">
        <v>37</v>
      </c>
      <c r="G10" s="597">
        <v>859</v>
      </c>
      <c r="H10" s="597">
        <v>56</v>
      </c>
      <c r="I10" s="597">
        <v>328</v>
      </c>
      <c r="J10" s="597">
        <v>143</v>
      </c>
      <c r="K10" s="597">
        <v>188</v>
      </c>
      <c r="L10" s="597">
        <v>117</v>
      </c>
      <c r="M10" s="597">
        <v>27</v>
      </c>
      <c r="N10" s="597">
        <v>919</v>
      </c>
      <c r="O10" s="597">
        <v>23</v>
      </c>
      <c r="P10" s="597">
        <v>171</v>
      </c>
      <c r="Q10" s="597">
        <v>128</v>
      </c>
      <c r="R10" s="597">
        <v>252</v>
      </c>
      <c r="S10" s="597">
        <v>236</v>
      </c>
      <c r="T10" s="597">
        <v>110</v>
      </c>
    </row>
    <row r="11" spans="1:20" s="572" customFormat="1" ht="15.75" customHeight="1">
      <c r="A11" s="283" t="s">
        <v>829</v>
      </c>
      <c r="B11" s="597">
        <v>178</v>
      </c>
      <c r="C11" s="597">
        <v>67</v>
      </c>
      <c r="D11" s="597">
        <v>13</v>
      </c>
      <c r="E11" s="597">
        <v>43</v>
      </c>
      <c r="F11" s="597">
        <v>11</v>
      </c>
      <c r="G11" s="597">
        <v>46</v>
      </c>
      <c r="H11" s="597">
        <v>9</v>
      </c>
      <c r="I11" s="597">
        <v>11</v>
      </c>
      <c r="J11" s="597">
        <v>7</v>
      </c>
      <c r="K11" s="597">
        <v>13</v>
      </c>
      <c r="L11" s="597">
        <v>6</v>
      </c>
      <c r="M11" s="597">
        <v>1</v>
      </c>
      <c r="N11" s="597">
        <v>64</v>
      </c>
      <c r="O11" s="597">
        <v>3</v>
      </c>
      <c r="P11" s="597">
        <v>3</v>
      </c>
      <c r="Q11" s="597">
        <v>8</v>
      </c>
      <c r="R11" s="597">
        <v>22</v>
      </c>
      <c r="S11" s="597">
        <v>17</v>
      </c>
      <c r="T11" s="597">
        <v>11</v>
      </c>
    </row>
    <row r="12" spans="1:20" s="572" customFormat="1" ht="15.75" customHeight="1">
      <c r="A12" s="283" t="s">
        <v>830</v>
      </c>
      <c r="B12" s="597">
        <v>63</v>
      </c>
      <c r="C12" s="597">
        <v>17</v>
      </c>
      <c r="D12" s="597">
        <v>6</v>
      </c>
      <c r="E12" s="597">
        <v>10</v>
      </c>
      <c r="F12" s="597">
        <v>1</v>
      </c>
      <c r="G12" s="597">
        <v>20</v>
      </c>
      <c r="H12" s="597">
        <v>4</v>
      </c>
      <c r="I12" s="597">
        <v>7</v>
      </c>
      <c r="J12" s="597">
        <v>3</v>
      </c>
      <c r="K12" s="597">
        <v>4</v>
      </c>
      <c r="L12" s="597">
        <v>2</v>
      </c>
      <c r="M12" s="597" t="s">
        <v>831</v>
      </c>
      <c r="N12" s="597">
        <v>26</v>
      </c>
      <c r="O12" s="597">
        <v>2</v>
      </c>
      <c r="P12" s="597">
        <v>3</v>
      </c>
      <c r="Q12" s="597">
        <v>3</v>
      </c>
      <c r="R12" s="597">
        <v>10</v>
      </c>
      <c r="S12" s="597">
        <v>6</v>
      </c>
      <c r="T12" s="597">
        <v>1</v>
      </c>
    </row>
    <row r="13" spans="1:20" s="572" customFormat="1" ht="15.75" customHeight="1">
      <c r="A13" s="283" t="s">
        <v>832</v>
      </c>
      <c r="B13" s="597">
        <v>1861</v>
      </c>
      <c r="C13" s="597">
        <v>237</v>
      </c>
      <c r="D13" s="597">
        <v>160</v>
      </c>
      <c r="E13" s="597">
        <v>52</v>
      </c>
      <c r="F13" s="597">
        <v>25</v>
      </c>
      <c r="G13" s="597">
        <v>793</v>
      </c>
      <c r="H13" s="597">
        <v>44</v>
      </c>
      <c r="I13" s="597">
        <v>310</v>
      </c>
      <c r="J13" s="597">
        <v>133</v>
      </c>
      <c r="K13" s="597">
        <v>171</v>
      </c>
      <c r="L13" s="597">
        <v>109</v>
      </c>
      <c r="M13" s="597">
        <v>26</v>
      </c>
      <c r="N13" s="597">
        <v>830</v>
      </c>
      <c r="O13" s="597">
        <v>18</v>
      </c>
      <c r="P13" s="597">
        <v>165</v>
      </c>
      <c r="Q13" s="597">
        <v>117</v>
      </c>
      <c r="R13" s="597">
        <v>221</v>
      </c>
      <c r="S13" s="597">
        <v>212</v>
      </c>
      <c r="T13" s="597">
        <v>97</v>
      </c>
    </row>
    <row r="14" spans="1:20" s="572" customFormat="1" ht="15.75" customHeight="1">
      <c r="A14" s="283" t="s">
        <v>833</v>
      </c>
      <c r="B14" s="597">
        <v>132</v>
      </c>
      <c r="C14" s="597">
        <v>14</v>
      </c>
      <c r="D14" s="597">
        <v>11</v>
      </c>
      <c r="E14" s="597">
        <v>2</v>
      </c>
      <c r="F14" s="597">
        <v>0</v>
      </c>
      <c r="G14" s="597">
        <v>49</v>
      </c>
      <c r="H14" s="597">
        <v>3</v>
      </c>
      <c r="I14" s="597">
        <v>23</v>
      </c>
      <c r="J14" s="597">
        <v>6</v>
      </c>
      <c r="K14" s="597">
        <v>8</v>
      </c>
      <c r="L14" s="597">
        <v>9</v>
      </c>
      <c r="M14" s="597" t="s">
        <v>834</v>
      </c>
      <c r="N14" s="597">
        <v>69</v>
      </c>
      <c r="O14" s="597">
        <v>2</v>
      </c>
      <c r="P14" s="597">
        <v>20</v>
      </c>
      <c r="Q14" s="597">
        <v>8</v>
      </c>
      <c r="R14" s="597">
        <v>15</v>
      </c>
      <c r="S14" s="597">
        <v>10</v>
      </c>
      <c r="T14" s="597">
        <v>13</v>
      </c>
    </row>
    <row r="15" spans="1:20" s="572" customFormat="1" ht="15.75" customHeight="1">
      <c r="A15" s="283" t="s">
        <v>835</v>
      </c>
      <c r="B15" s="597">
        <v>1400</v>
      </c>
      <c r="C15" s="597">
        <v>107</v>
      </c>
      <c r="D15" s="597">
        <v>86</v>
      </c>
      <c r="E15" s="597">
        <v>16</v>
      </c>
      <c r="F15" s="597">
        <v>5</v>
      </c>
      <c r="G15" s="597">
        <v>607</v>
      </c>
      <c r="H15" s="597">
        <v>12</v>
      </c>
      <c r="I15" s="597">
        <v>236</v>
      </c>
      <c r="J15" s="597">
        <v>112</v>
      </c>
      <c r="K15" s="597">
        <v>133</v>
      </c>
      <c r="L15" s="597">
        <v>89</v>
      </c>
      <c r="M15" s="597">
        <v>24</v>
      </c>
      <c r="N15" s="597">
        <v>687</v>
      </c>
      <c r="O15" s="597">
        <v>6</v>
      </c>
      <c r="P15" s="597">
        <v>122</v>
      </c>
      <c r="Q15" s="597">
        <v>101</v>
      </c>
      <c r="R15" s="597">
        <v>189</v>
      </c>
      <c r="S15" s="597">
        <v>187</v>
      </c>
      <c r="T15" s="597">
        <v>82</v>
      </c>
    </row>
    <row r="16" spans="1:20" s="572" customFormat="1" ht="15.75" customHeight="1">
      <c r="A16" s="283" t="s">
        <v>836</v>
      </c>
      <c r="B16" s="597">
        <v>169</v>
      </c>
      <c r="C16" s="597">
        <v>60</v>
      </c>
      <c r="D16" s="597">
        <v>34</v>
      </c>
      <c r="E16" s="597">
        <v>15</v>
      </c>
      <c r="F16" s="597">
        <v>11</v>
      </c>
      <c r="G16" s="597">
        <v>68</v>
      </c>
      <c r="H16" s="597">
        <v>24</v>
      </c>
      <c r="I16" s="597">
        <v>26</v>
      </c>
      <c r="J16" s="597">
        <v>6</v>
      </c>
      <c r="K16" s="597">
        <v>8</v>
      </c>
      <c r="L16" s="597">
        <v>3</v>
      </c>
      <c r="M16" s="597">
        <v>0</v>
      </c>
      <c r="N16" s="597">
        <v>40</v>
      </c>
      <c r="O16" s="597">
        <v>10</v>
      </c>
      <c r="P16" s="597">
        <v>15</v>
      </c>
      <c r="Q16" s="597">
        <v>3</v>
      </c>
      <c r="R16" s="597">
        <v>5</v>
      </c>
      <c r="S16" s="597">
        <v>5</v>
      </c>
      <c r="T16" s="597">
        <v>0</v>
      </c>
    </row>
    <row r="17" spans="1:20" s="572" customFormat="1" ht="15.75" customHeight="1">
      <c r="A17" s="283" t="s">
        <v>837</v>
      </c>
      <c r="B17" s="597">
        <v>24</v>
      </c>
      <c r="C17" s="597">
        <v>11</v>
      </c>
      <c r="D17" s="597">
        <v>6</v>
      </c>
      <c r="E17" s="597">
        <v>3</v>
      </c>
      <c r="F17" s="597">
        <v>1</v>
      </c>
      <c r="G17" s="597">
        <v>12</v>
      </c>
      <c r="H17" s="597">
        <v>1</v>
      </c>
      <c r="I17" s="597">
        <v>5</v>
      </c>
      <c r="J17" s="597">
        <v>2</v>
      </c>
      <c r="K17" s="597">
        <v>3</v>
      </c>
      <c r="L17" s="597">
        <v>1</v>
      </c>
      <c r="M17" s="597" t="s">
        <v>838</v>
      </c>
      <c r="N17" s="597">
        <v>2</v>
      </c>
      <c r="O17" s="597" t="s">
        <v>838</v>
      </c>
      <c r="P17" s="597" t="s">
        <v>838</v>
      </c>
      <c r="Q17" s="597">
        <v>0</v>
      </c>
      <c r="R17" s="597">
        <v>1</v>
      </c>
      <c r="S17" s="597">
        <v>0</v>
      </c>
      <c r="T17" s="597" t="s">
        <v>838</v>
      </c>
    </row>
    <row r="18" spans="1:20" s="572" customFormat="1" ht="15.75" customHeight="1">
      <c r="A18" s="283" t="s">
        <v>839</v>
      </c>
      <c r="B18" s="597">
        <v>3545</v>
      </c>
      <c r="C18" s="597">
        <v>603</v>
      </c>
      <c r="D18" s="597">
        <v>381</v>
      </c>
      <c r="E18" s="597">
        <v>187</v>
      </c>
      <c r="F18" s="597">
        <v>34</v>
      </c>
      <c r="G18" s="597">
        <v>1274</v>
      </c>
      <c r="H18" s="597">
        <v>206</v>
      </c>
      <c r="I18" s="597">
        <v>543</v>
      </c>
      <c r="J18" s="597">
        <v>174</v>
      </c>
      <c r="K18" s="597">
        <v>152</v>
      </c>
      <c r="L18" s="597">
        <v>138</v>
      </c>
      <c r="M18" s="597">
        <v>59</v>
      </c>
      <c r="N18" s="597">
        <v>1661</v>
      </c>
      <c r="O18" s="597">
        <v>118</v>
      </c>
      <c r="P18" s="597">
        <v>387</v>
      </c>
      <c r="Q18" s="597">
        <v>174</v>
      </c>
      <c r="R18" s="597">
        <v>273</v>
      </c>
      <c r="S18" s="597">
        <v>384</v>
      </c>
      <c r="T18" s="597">
        <v>324</v>
      </c>
    </row>
    <row r="19" spans="1:20" s="572" customFormat="1" ht="15.75" customHeight="1">
      <c r="A19" s="283" t="s">
        <v>829</v>
      </c>
      <c r="B19" s="597">
        <v>364</v>
      </c>
      <c r="C19" s="597">
        <v>94</v>
      </c>
      <c r="D19" s="597">
        <v>39</v>
      </c>
      <c r="E19" s="597">
        <v>49</v>
      </c>
      <c r="F19" s="597">
        <v>6</v>
      </c>
      <c r="G19" s="597">
        <v>75</v>
      </c>
      <c r="H19" s="597">
        <v>19</v>
      </c>
      <c r="I19" s="597">
        <v>19</v>
      </c>
      <c r="J19" s="597">
        <v>8</v>
      </c>
      <c r="K19" s="597">
        <v>14</v>
      </c>
      <c r="L19" s="597">
        <v>10</v>
      </c>
      <c r="M19" s="597">
        <v>5</v>
      </c>
      <c r="N19" s="597">
        <v>194</v>
      </c>
      <c r="O19" s="597">
        <v>17</v>
      </c>
      <c r="P19" s="597">
        <v>26</v>
      </c>
      <c r="Q19" s="597">
        <v>8</v>
      </c>
      <c r="R19" s="597">
        <v>34</v>
      </c>
      <c r="S19" s="597">
        <v>54</v>
      </c>
      <c r="T19" s="597">
        <v>56</v>
      </c>
    </row>
    <row r="20" spans="1:20" s="572" customFormat="1" ht="15.75" customHeight="1">
      <c r="A20" s="283" t="s">
        <v>830</v>
      </c>
      <c r="B20" s="597">
        <v>137</v>
      </c>
      <c r="C20" s="597">
        <v>21</v>
      </c>
      <c r="D20" s="597">
        <v>10</v>
      </c>
      <c r="E20" s="597">
        <v>11</v>
      </c>
      <c r="F20" s="597" t="s">
        <v>831</v>
      </c>
      <c r="G20" s="597">
        <v>29</v>
      </c>
      <c r="H20" s="597">
        <v>8</v>
      </c>
      <c r="I20" s="597">
        <v>7</v>
      </c>
      <c r="J20" s="597">
        <v>6</v>
      </c>
      <c r="K20" s="597">
        <v>4</v>
      </c>
      <c r="L20" s="597">
        <v>5</v>
      </c>
      <c r="M20" s="597">
        <v>0</v>
      </c>
      <c r="N20" s="597">
        <v>87</v>
      </c>
      <c r="O20" s="597">
        <v>11</v>
      </c>
      <c r="P20" s="597">
        <v>8</v>
      </c>
      <c r="Q20" s="597">
        <v>6</v>
      </c>
      <c r="R20" s="597">
        <v>9</v>
      </c>
      <c r="S20" s="597">
        <v>28</v>
      </c>
      <c r="T20" s="597">
        <v>26</v>
      </c>
    </row>
    <row r="21" spans="1:20" s="572" customFormat="1" ht="15.75" customHeight="1">
      <c r="A21" s="283" t="s">
        <v>832</v>
      </c>
      <c r="B21" s="597">
        <v>3043</v>
      </c>
      <c r="C21" s="597">
        <v>487</v>
      </c>
      <c r="D21" s="597">
        <v>332</v>
      </c>
      <c r="E21" s="597">
        <v>127</v>
      </c>
      <c r="F21" s="597">
        <v>28</v>
      </c>
      <c r="G21" s="597">
        <v>1169</v>
      </c>
      <c r="H21" s="597">
        <v>179</v>
      </c>
      <c r="I21" s="597">
        <v>517</v>
      </c>
      <c r="J21" s="597">
        <v>160</v>
      </c>
      <c r="K21" s="597">
        <v>134</v>
      </c>
      <c r="L21" s="597">
        <v>124</v>
      </c>
      <c r="M21" s="597">
        <v>54</v>
      </c>
      <c r="N21" s="597">
        <v>1380</v>
      </c>
      <c r="O21" s="597">
        <v>90</v>
      </c>
      <c r="P21" s="597">
        <v>354</v>
      </c>
      <c r="Q21" s="597">
        <v>160</v>
      </c>
      <c r="R21" s="597">
        <v>230</v>
      </c>
      <c r="S21" s="597">
        <v>302</v>
      </c>
      <c r="T21" s="597">
        <v>243</v>
      </c>
    </row>
    <row r="22" spans="1:20" s="572" customFormat="1" ht="15.75" customHeight="1">
      <c r="A22" s="283" t="s">
        <v>833</v>
      </c>
      <c r="B22" s="597">
        <v>199</v>
      </c>
      <c r="C22" s="597">
        <v>22</v>
      </c>
      <c r="D22" s="597">
        <v>12</v>
      </c>
      <c r="E22" s="597">
        <v>10</v>
      </c>
      <c r="F22" s="597" t="s">
        <v>834</v>
      </c>
      <c r="G22" s="597">
        <v>42</v>
      </c>
      <c r="H22" s="597">
        <v>6</v>
      </c>
      <c r="I22" s="597">
        <v>17</v>
      </c>
      <c r="J22" s="597">
        <v>8</v>
      </c>
      <c r="K22" s="597">
        <v>5</v>
      </c>
      <c r="L22" s="597">
        <v>5</v>
      </c>
      <c r="M22" s="597">
        <v>1</v>
      </c>
      <c r="N22" s="597">
        <v>135</v>
      </c>
      <c r="O22" s="597">
        <v>5</v>
      </c>
      <c r="P22" s="597">
        <v>21</v>
      </c>
      <c r="Q22" s="597">
        <v>11</v>
      </c>
      <c r="R22" s="597">
        <v>28</v>
      </c>
      <c r="S22" s="597">
        <v>31</v>
      </c>
      <c r="T22" s="597">
        <v>39</v>
      </c>
    </row>
    <row r="23" spans="1:20" s="572" customFormat="1" ht="15.75" customHeight="1">
      <c r="A23" s="283" t="s">
        <v>835</v>
      </c>
      <c r="B23" s="597">
        <v>1981</v>
      </c>
      <c r="C23" s="597">
        <v>127</v>
      </c>
      <c r="D23" s="597">
        <v>99</v>
      </c>
      <c r="E23" s="597">
        <v>25</v>
      </c>
      <c r="F23" s="597">
        <v>3</v>
      </c>
      <c r="G23" s="597">
        <v>814</v>
      </c>
      <c r="H23" s="597">
        <v>23</v>
      </c>
      <c r="I23" s="597">
        <v>385</v>
      </c>
      <c r="J23" s="597">
        <v>131</v>
      </c>
      <c r="K23" s="597">
        <v>116</v>
      </c>
      <c r="L23" s="597">
        <v>108</v>
      </c>
      <c r="M23" s="597">
        <v>50</v>
      </c>
      <c r="N23" s="597">
        <v>1037</v>
      </c>
      <c r="O23" s="597">
        <v>14</v>
      </c>
      <c r="P23" s="597">
        <v>268</v>
      </c>
      <c r="Q23" s="597">
        <v>132</v>
      </c>
      <c r="R23" s="597">
        <v>180</v>
      </c>
      <c r="S23" s="597">
        <v>252</v>
      </c>
      <c r="T23" s="597">
        <v>190</v>
      </c>
    </row>
    <row r="24" spans="1:20" s="572" customFormat="1" ht="15.75" customHeight="1">
      <c r="A24" s="283" t="s">
        <v>836</v>
      </c>
      <c r="B24" s="597">
        <v>609</v>
      </c>
      <c r="C24" s="597">
        <v>263</v>
      </c>
      <c r="D24" s="597">
        <v>174</v>
      </c>
      <c r="E24" s="597">
        <v>73</v>
      </c>
      <c r="F24" s="597">
        <v>17</v>
      </c>
      <c r="G24" s="597">
        <v>202</v>
      </c>
      <c r="H24" s="597">
        <v>128</v>
      </c>
      <c r="I24" s="597">
        <v>52</v>
      </c>
      <c r="J24" s="597">
        <v>9</v>
      </c>
      <c r="K24" s="597">
        <v>6</v>
      </c>
      <c r="L24" s="597">
        <v>4</v>
      </c>
      <c r="M24" s="597">
        <v>2</v>
      </c>
      <c r="N24" s="597">
        <v>142</v>
      </c>
      <c r="O24" s="597">
        <v>67</v>
      </c>
      <c r="P24" s="597">
        <v>39</v>
      </c>
      <c r="Q24" s="597">
        <v>10</v>
      </c>
      <c r="R24" s="597">
        <v>13</v>
      </c>
      <c r="S24" s="597">
        <v>8</v>
      </c>
      <c r="T24" s="597">
        <v>4</v>
      </c>
    </row>
    <row r="25" spans="1:20" s="572" customFormat="1" ht="15.75" customHeight="1">
      <c r="A25" s="283" t="s">
        <v>837</v>
      </c>
      <c r="B25" s="597">
        <v>20</v>
      </c>
      <c r="C25" s="597">
        <v>11</v>
      </c>
      <c r="D25" s="597">
        <v>7</v>
      </c>
      <c r="E25" s="597">
        <v>2</v>
      </c>
      <c r="F25" s="597">
        <v>1</v>
      </c>
      <c r="G25" s="597">
        <v>5</v>
      </c>
      <c r="H25" s="597">
        <v>1</v>
      </c>
      <c r="I25" s="597">
        <v>3</v>
      </c>
      <c r="J25" s="597" t="s">
        <v>838</v>
      </c>
      <c r="K25" s="597" t="s">
        <v>838</v>
      </c>
      <c r="L25" s="597" t="s">
        <v>838</v>
      </c>
      <c r="M25" s="597">
        <v>1</v>
      </c>
      <c r="N25" s="597">
        <v>4</v>
      </c>
      <c r="O25" s="597" t="s">
        <v>838</v>
      </c>
      <c r="P25" s="597">
        <v>2</v>
      </c>
      <c r="Q25" s="597" t="s">
        <v>838</v>
      </c>
      <c r="R25" s="597" t="s">
        <v>838</v>
      </c>
      <c r="S25" s="597">
        <v>2</v>
      </c>
      <c r="T25" s="597" t="s">
        <v>838</v>
      </c>
    </row>
    <row r="26" spans="1:20" s="572" customFormat="1" ht="15.75" customHeight="1">
      <c r="A26" s="596" t="s">
        <v>840</v>
      </c>
      <c r="B26" s="597">
        <v>3575</v>
      </c>
      <c r="C26" s="597">
        <v>587</v>
      </c>
      <c r="D26" s="597">
        <v>272</v>
      </c>
      <c r="E26" s="597">
        <v>177</v>
      </c>
      <c r="F26" s="597">
        <v>137</v>
      </c>
      <c r="G26" s="597">
        <v>1275</v>
      </c>
      <c r="H26" s="597">
        <v>65</v>
      </c>
      <c r="I26" s="597">
        <v>480</v>
      </c>
      <c r="J26" s="597">
        <v>202</v>
      </c>
      <c r="K26" s="597">
        <v>233</v>
      </c>
      <c r="L26" s="597">
        <v>214</v>
      </c>
      <c r="M26" s="597">
        <v>79</v>
      </c>
      <c r="N26" s="597">
        <v>1707</v>
      </c>
      <c r="O26" s="597">
        <v>41</v>
      </c>
      <c r="P26" s="597">
        <v>297</v>
      </c>
      <c r="Q26" s="597">
        <v>183</v>
      </c>
      <c r="R26" s="597">
        <v>356</v>
      </c>
      <c r="S26" s="597">
        <v>469</v>
      </c>
      <c r="T26" s="597">
        <v>359</v>
      </c>
    </row>
    <row r="27" spans="1:20" s="572" customFormat="1" ht="15.75" customHeight="1">
      <c r="A27" s="283" t="s">
        <v>827</v>
      </c>
      <c r="B27" s="597">
        <v>387</v>
      </c>
      <c r="C27" s="597">
        <v>174</v>
      </c>
      <c r="D27" s="597">
        <v>41</v>
      </c>
      <c r="E27" s="597">
        <v>39</v>
      </c>
      <c r="F27" s="597">
        <v>93</v>
      </c>
      <c r="G27" s="597">
        <v>88</v>
      </c>
      <c r="H27" s="597">
        <v>6</v>
      </c>
      <c r="I27" s="597">
        <v>26</v>
      </c>
      <c r="J27" s="597">
        <v>10</v>
      </c>
      <c r="K27" s="597">
        <v>16</v>
      </c>
      <c r="L27" s="597">
        <v>23</v>
      </c>
      <c r="M27" s="597">
        <v>6</v>
      </c>
      <c r="N27" s="597">
        <v>124</v>
      </c>
      <c r="O27" s="597">
        <v>5</v>
      </c>
      <c r="P27" s="597">
        <v>12</v>
      </c>
      <c r="Q27" s="597">
        <v>10</v>
      </c>
      <c r="R27" s="597">
        <v>16</v>
      </c>
      <c r="S27" s="597">
        <v>50</v>
      </c>
      <c r="T27" s="597">
        <v>31</v>
      </c>
    </row>
    <row r="28" spans="1:20" s="572" customFormat="1" ht="15.75" customHeight="1">
      <c r="A28" s="283" t="s">
        <v>828</v>
      </c>
      <c r="B28" s="597">
        <v>1398</v>
      </c>
      <c r="C28" s="597">
        <v>191</v>
      </c>
      <c r="D28" s="597">
        <v>102</v>
      </c>
      <c r="E28" s="597">
        <v>62</v>
      </c>
      <c r="F28" s="597">
        <v>27</v>
      </c>
      <c r="G28" s="597">
        <v>557</v>
      </c>
      <c r="H28" s="597">
        <v>19</v>
      </c>
      <c r="I28" s="597">
        <v>192</v>
      </c>
      <c r="J28" s="597">
        <v>92</v>
      </c>
      <c r="K28" s="597">
        <v>135</v>
      </c>
      <c r="L28" s="597">
        <v>94</v>
      </c>
      <c r="M28" s="597">
        <v>24</v>
      </c>
      <c r="N28" s="597">
        <v>649</v>
      </c>
      <c r="O28" s="597">
        <v>7</v>
      </c>
      <c r="P28" s="597">
        <v>100</v>
      </c>
      <c r="Q28" s="597">
        <v>83</v>
      </c>
      <c r="R28" s="597">
        <v>182</v>
      </c>
      <c r="S28" s="597">
        <v>183</v>
      </c>
      <c r="T28" s="597">
        <v>94</v>
      </c>
    </row>
    <row r="29" spans="1:20" s="572" customFormat="1" ht="15.75" customHeight="1">
      <c r="A29" s="283" t="s">
        <v>829</v>
      </c>
      <c r="B29" s="597">
        <v>136</v>
      </c>
      <c r="C29" s="597">
        <v>37</v>
      </c>
      <c r="D29" s="597">
        <v>6</v>
      </c>
      <c r="E29" s="597">
        <v>25</v>
      </c>
      <c r="F29" s="597">
        <v>6</v>
      </c>
      <c r="G29" s="597">
        <v>41</v>
      </c>
      <c r="H29" s="597">
        <v>5</v>
      </c>
      <c r="I29" s="597">
        <v>9</v>
      </c>
      <c r="J29" s="597">
        <v>7</v>
      </c>
      <c r="K29" s="597">
        <v>13</v>
      </c>
      <c r="L29" s="597">
        <v>6</v>
      </c>
      <c r="M29" s="597">
        <v>1</v>
      </c>
      <c r="N29" s="597">
        <v>58</v>
      </c>
      <c r="O29" s="597">
        <v>1</v>
      </c>
      <c r="P29" s="597">
        <v>1</v>
      </c>
      <c r="Q29" s="597">
        <v>8</v>
      </c>
      <c r="R29" s="597">
        <v>20</v>
      </c>
      <c r="S29" s="597">
        <v>17</v>
      </c>
      <c r="T29" s="597">
        <v>11</v>
      </c>
    </row>
    <row r="30" spans="1:20" s="572" customFormat="1" ht="15.75" customHeight="1">
      <c r="A30" s="283" t="s">
        <v>830</v>
      </c>
      <c r="B30" s="597">
        <v>26</v>
      </c>
      <c r="C30" s="597">
        <v>7</v>
      </c>
      <c r="D30" s="597">
        <v>2</v>
      </c>
      <c r="E30" s="597">
        <v>4</v>
      </c>
      <c r="F30" s="597">
        <v>1</v>
      </c>
      <c r="G30" s="597">
        <v>9</v>
      </c>
      <c r="H30" s="597">
        <v>1</v>
      </c>
      <c r="I30" s="597">
        <v>1</v>
      </c>
      <c r="J30" s="597">
        <v>2</v>
      </c>
      <c r="K30" s="597">
        <v>3</v>
      </c>
      <c r="L30" s="597">
        <v>1</v>
      </c>
      <c r="M30" s="597" t="s">
        <v>831</v>
      </c>
      <c r="N30" s="597">
        <v>10</v>
      </c>
      <c r="O30" s="597">
        <v>0</v>
      </c>
      <c r="P30" s="597">
        <v>1</v>
      </c>
      <c r="Q30" s="597">
        <v>0</v>
      </c>
      <c r="R30" s="597">
        <v>6</v>
      </c>
      <c r="S30" s="597">
        <v>2</v>
      </c>
      <c r="T30" s="597">
        <v>1</v>
      </c>
    </row>
    <row r="31" spans="1:20" s="572" customFormat="1" ht="15.75" customHeight="1">
      <c r="A31" s="283" t="s">
        <v>832</v>
      </c>
      <c r="B31" s="597">
        <v>1236</v>
      </c>
      <c r="C31" s="597">
        <v>148</v>
      </c>
      <c r="D31" s="597">
        <v>94</v>
      </c>
      <c r="E31" s="597">
        <v>34</v>
      </c>
      <c r="F31" s="597">
        <v>20</v>
      </c>
      <c r="G31" s="597">
        <v>507</v>
      </c>
      <c r="H31" s="597">
        <v>13</v>
      </c>
      <c r="I31" s="597">
        <v>182</v>
      </c>
      <c r="J31" s="597">
        <v>82</v>
      </c>
      <c r="K31" s="597">
        <v>119</v>
      </c>
      <c r="L31" s="597">
        <v>87</v>
      </c>
      <c r="M31" s="597">
        <v>23</v>
      </c>
      <c r="N31" s="597">
        <v>580</v>
      </c>
      <c r="O31" s="597">
        <v>5</v>
      </c>
      <c r="P31" s="597">
        <v>98</v>
      </c>
      <c r="Q31" s="597">
        <v>74</v>
      </c>
      <c r="R31" s="597">
        <v>156</v>
      </c>
      <c r="S31" s="597">
        <v>164</v>
      </c>
      <c r="T31" s="597">
        <v>82</v>
      </c>
    </row>
    <row r="32" spans="1:20" s="572" customFormat="1" ht="15.75" customHeight="1">
      <c r="A32" s="283" t="s">
        <v>833</v>
      </c>
      <c r="B32" s="597">
        <v>105</v>
      </c>
      <c r="C32" s="597">
        <v>7</v>
      </c>
      <c r="D32" s="597">
        <v>6</v>
      </c>
      <c r="E32" s="597">
        <v>1</v>
      </c>
      <c r="F32" s="597">
        <v>0</v>
      </c>
      <c r="G32" s="597">
        <v>41</v>
      </c>
      <c r="H32" s="597">
        <v>2</v>
      </c>
      <c r="I32" s="597">
        <v>20</v>
      </c>
      <c r="J32" s="597">
        <v>5</v>
      </c>
      <c r="K32" s="597">
        <v>7</v>
      </c>
      <c r="L32" s="597">
        <v>8</v>
      </c>
      <c r="M32" s="597" t="s">
        <v>834</v>
      </c>
      <c r="N32" s="597">
        <v>56</v>
      </c>
      <c r="O32" s="597">
        <v>0</v>
      </c>
      <c r="P32" s="597">
        <v>15</v>
      </c>
      <c r="Q32" s="597">
        <v>6</v>
      </c>
      <c r="R32" s="597">
        <v>12</v>
      </c>
      <c r="S32" s="597">
        <v>10</v>
      </c>
      <c r="T32" s="597">
        <v>12</v>
      </c>
    </row>
    <row r="33" spans="1:20" s="572" customFormat="1" ht="15.75" customHeight="1">
      <c r="A33" s="283" t="s">
        <v>835</v>
      </c>
      <c r="B33" s="597">
        <v>982</v>
      </c>
      <c r="C33" s="597">
        <v>71</v>
      </c>
      <c r="D33" s="597">
        <v>55</v>
      </c>
      <c r="E33" s="597">
        <v>12</v>
      </c>
      <c r="F33" s="597">
        <v>5</v>
      </c>
      <c r="G33" s="597">
        <v>413</v>
      </c>
      <c r="H33" s="597">
        <v>6</v>
      </c>
      <c r="I33" s="597">
        <v>149</v>
      </c>
      <c r="J33" s="597">
        <v>70</v>
      </c>
      <c r="K33" s="597">
        <v>95</v>
      </c>
      <c r="L33" s="597">
        <v>71</v>
      </c>
      <c r="M33" s="597">
        <v>21</v>
      </c>
      <c r="N33" s="597">
        <v>498</v>
      </c>
      <c r="O33" s="597">
        <v>4</v>
      </c>
      <c r="P33" s="597">
        <v>79</v>
      </c>
      <c r="Q33" s="597">
        <v>65</v>
      </c>
      <c r="R33" s="597">
        <v>138</v>
      </c>
      <c r="S33" s="597">
        <v>144</v>
      </c>
      <c r="T33" s="597">
        <v>68</v>
      </c>
    </row>
    <row r="34" spans="1:20" s="572" customFormat="1" ht="15.75" customHeight="1">
      <c r="A34" s="283" t="s">
        <v>836</v>
      </c>
      <c r="B34" s="597">
        <v>44</v>
      </c>
      <c r="C34" s="597">
        <v>25</v>
      </c>
      <c r="D34" s="597">
        <v>10</v>
      </c>
      <c r="E34" s="597">
        <v>7</v>
      </c>
      <c r="F34" s="597">
        <v>8</v>
      </c>
      <c r="G34" s="597">
        <v>10</v>
      </c>
      <c r="H34" s="597">
        <v>1</v>
      </c>
      <c r="I34" s="597">
        <v>2</v>
      </c>
      <c r="J34" s="597">
        <v>3</v>
      </c>
      <c r="K34" s="597">
        <v>2</v>
      </c>
      <c r="L34" s="597">
        <v>1</v>
      </c>
      <c r="M34" s="597" t="s">
        <v>834</v>
      </c>
      <c r="N34" s="597">
        <v>8</v>
      </c>
      <c r="O34" s="597">
        <v>1</v>
      </c>
      <c r="P34" s="597">
        <v>2</v>
      </c>
      <c r="Q34" s="597">
        <v>0</v>
      </c>
      <c r="R34" s="597">
        <v>1</v>
      </c>
      <c r="S34" s="597">
        <v>4</v>
      </c>
      <c r="T34" s="597" t="s">
        <v>834</v>
      </c>
    </row>
    <row r="35" spans="1:20" s="572" customFormat="1" ht="15.75" customHeight="1">
      <c r="A35" s="283" t="s">
        <v>837</v>
      </c>
      <c r="B35" s="597">
        <v>14</v>
      </c>
      <c r="C35" s="597">
        <v>8</v>
      </c>
      <c r="D35" s="597">
        <v>5</v>
      </c>
      <c r="E35" s="597">
        <v>2</v>
      </c>
      <c r="F35" s="597">
        <v>0</v>
      </c>
      <c r="G35" s="597">
        <v>6</v>
      </c>
      <c r="H35" s="597">
        <v>1</v>
      </c>
      <c r="I35" s="597">
        <v>2</v>
      </c>
      <c r="J35" s="597">
        <v>1</v>
      </c>
      <c r="K35" s="597">
        <v>2</v>
      </c>
      <c r="L35" s="597">
        <v>1</v>
      </c>
      <c r="M35" s="597" t="s">
        <v>838</v>
      </c>
      <c r="N35" s="597">
        <v>0</v>
      </c>
      <c r="O35" s="597" t="s">
        <v>838</v>
      </c>
      <c r="P35" s="597" t="s">
        <v>838</v>
      </c>
      <c r="Q35" s="597" t="s">
        <v>838</v>
      </c>
      <c r="R35" s="597">
        <v>0</v>
      </c>
      <c r="S35" s="597" t="s">
        <v>838</v>
      </c>
      <c r="T35" s="597" t="s">
        <v>838</v>
      </c>
    </row>
    <row r="36" spans="1:20" s="572" customFormat="1" ht="15.75" customHeight="1">
      <c r="A36" s="283" t="s">
        <v>839</v>
      </c>
      <c r="B36" s="597">
        <v>1778</v>
      </c>
      <c r="C36" s="597">
        <v>220</v>
      </c>
      <c r="D36" s="597">
        <v>128</v>
      </c>
      <c r="E36" s="597">
        <v>76</v>
      </c>
      <c r="F36" s="597">
        <v>16</v>
      </c>
      <c r="G36" s="597">
        <v>624</v>
      </c>
      <c r="H36" s="597">
        <v>41</v>
      </c>
      <c r="I36" s="597">
        <v>261</v>
      </c>
      <c r="J36" s="597">
        <v>97</v>
      </c>
      <c r="K36" s="597">
        <v>81</v>
      </c>
      <c r="L36" s="597">
        <v>95</v>
      </c>
      <c r="M36" s="597">
        <v>49</v>
      </c>
      <c r="N36" s="597">
        <v>931</v>
      </c>
      <c r="O36" s="597">
        <v>29</v>
      </c>
      <c r="P36" s="597">
        <v>184</v>
      </c>
      <c r="Q36" s="597">
        <v>90</v>
      </c>
      <c r="R36" s="597">
        <v>158</v>
      </c>
      <c r="S36" s="597">
        <v>235</v>
      </c>
      <c r="T36" s="597">
        <v>234</v>
      </c>
    </row>
    <row r="37" spans="1:20" s="572" customFormat="1" ht="15.75" customHeight="1">
      <c r="A37" s="283" t="s">
        <v>829</v>
      </c>
      <c r="B37" s="597">
        <v>209</v>
      </c>
      <c r="C37" s="597">
        <v>43</v>
      </c>
      <c r="D37" s="597">
        <v>13</v>
      </c>
      <c r="E37" s="597">
        <v>25</v>
      </c>
      <c r="F37" s="597">
        <v>4</v>
      </c>
      <c r="G37" s="597">
        <v>40</v>
      </c>
      <c r="H37" s="597">
        <v>10</v>
      </c>
      <c r="I37" s="597">
        <v>9</v>
      </c>
      <c r="J37" s="597">
        <v>4</v>
      </c>
      <c r="K37" s="597">
        <v>8</v>
      </c>
      <c r="L37" s="597">
        <v>5</v>
      </c>
      <c r="M37" s="597">
        <v>3</v>
      </c>
      <c r="N37" s="597">
        <v>126</v>
      </c>
      <c r="O37" s="597">
        <v>8</v>
      </c>
      <c r="P37" s="597">
        <v>13</v>
      </c>
      <c r="Q37" s="597">
        <v>7</v>
      </c>
      <c r="R37" s="597">
        <v>21</v>
      </c>
      <c r="S37" s="597">
        <v>36</v>
      </c>
      <c r="T37" s="597">
        <v>41</v>
      </c>
    </row>
    <row r="38" spans="1:20" s="572" customFormat="1" ht="15.75" customHeight="1">
      <c r="A38" s="283" t="s">
        <v>830</v>
      </c>
      <c r="B38" s="597">
        <v>21</v>
      </c>
      <c r="C38" s="597">
        <v>2</v>
      </c>
      <c r="D38" s="597">
        <v>2</v>
      </c>
      <c r="E38" s="597">
        <v>1</v>
      </c>
      <c r="F38" s="597" t="s">
        <v>831</v>
      </c>
      <c r="G38" s="597">
        <v>6</v>
      </c>
      <c r="H38" s="597">
        <v>2</v>
      </c>
      <c r="I38" s="597">
        <v>1</v>
      </c>
      <c r="J38" s="597">
        <v>1</v>
      </c>
      <c r="K38" s="597">
        <v>1</v>
      </c>
      <c r="L38" s="597">
        <v>1</v>
      </c>
      <c r="M38" s="597" t="s">
        <v>831</v>
      </c>
      <c r="N38" s="597">
        <v>13</v>
      </c>
      <c r="O38" s="597" t="s">
        <v>831</v>
      </c>
      <c r="P38" s="597">
        <v>1</v>
      </c>
      <c r="Q38" s="597">
        <v>1</v>
      </c>
      <c r="R38" s="597">
        <v>3</v>
      </c>
      <c r="S38" s="597">
        <v>5</v>
      </c>
      <c r="T38" s="597">
        <v>4</v>
      </c>
    </row>
    <row r="39" spans="1:20" s="572" customFormat="1" ht="15.75" customHeight="1">
      <c r="A39" s="283" t="s">
        <v>832</v>
      </c>
      <c r="B39" s="597">
        <v>1548</v>
      </c>
      <c r="C39" s="597">
        <v>175</v>
      </c>
      <c r="D39" s="597">
        <v>113</v>
      </c>
      <c r="E39" s="597">
        <v>50</v>
      </c>
      <c r="F39" s="597">
        <v>12</v>
      </c>
      <c r="G39" s="597">
        <v>578</v>
      </c>
      <c r="H39" s="597">
        <v>28</v>
      </c>
      <c r="I39" s="597">
        <v>251</v>
      </c>
      <c r="J39" s="597">
        <v>92</v>
      </c>
      <c r="K39" s="597">
        <v>72</v>
      </c>
      <c r="L39" s="597">
        <v>88</v>
      </c>
      <c r="M39" s="597">
        <v>46</v>
      </c>
      <c r="N39" s="597">
        <v>792</v>
      </c>
      <c r="O39" s="597">
        <v>22</v>
      </c>
      <c r="P39" s="597">
        <v>170</v>
      </c>
      <c r="Q39" s="597">
        <v>83</v>
      </c>
      <c r="R39" s="597">
        <v>134</v>
      </c>
      <c r="S39" s="597">
        <v>194</v>
      </c>
      <c r="T39" s="597">
        <v>188</v>
      </c>
    </row>
    <row r="40" spans="1:20" s="572" customFormat="1" ht="15.75" customHeight="1">
      <c r="A40" s="283" t="s">
        <v>833</v>
      </c>
      <c r="B40" s="597">
        <v>143</v>
      </c>
      <c r="C40" s="597">
        <v>12</v>
      </c>
      <c r="D40" s="597">
        <v>7</v>
      </c>
      <c r="E40" s="597">
        <v>5</v>
      </c>
      <c r="F40" s="597" t="s">
        <v>834</v>
      </c>
      <c r="G40" s="597">
        <v>30</v>
      </c>
      <c r="H40" s="597">
        <v>3</v>
      </c>
      <c r="I40" s="597">
        <v>14</v>
      </c>
      <c r="J40" s="597">
        <v>6</v>
      </c>
      <c r="K40" s="597">
        <v>3</v>
      </c>
      <c r="L40" s="597">
        <v>4</v>
      </c>
      <c r="M40" s="597">
        <v>0</v>
      </c>
      <c r="N40" s="597">
        <v>100</v>
      </c>
      <c r="O40" s="597">
        <v>2</v>
      </c>
      <c r="P40" s="597">
        <v>15</v>
      </c>
      <c r="Q40" s="597">
        <v>7</v>
      </c>
      <c r="R40" s="597">
        <v>20</v>
      </c>
      <c r="S40" s="597">
        <v>24</v>
      </c>
      <c r="T40" s="597">
        <v>32</v>
      </c>
    </row>
    <row r="41" spans="1:20" s="572" customFormat="1" ht="15.75" customHeight="1">
      <c r="A41" s="283" t="s">
        <v>835</v>
      </c>
      <c r="B41" s="597">
        <v>1205</v>
      </c>
      <c r="C41" s="597">
        <v>73</v>
      </c>
      <c r="D41" s="597">
        <v>57</v>
      </c>
      <c r="E41" s="597">
        <v>14</v>
      </c>
      <c r="F41" s="597">
        <v>2</v>
      </c>
      <c r="G41" s="597">
        <v>488</v>
      </c>
      <c r="H41" s="597">
        <v>8</v>
      </c>
      <c r="I41" s="597">
        <v>213</v>
      </c>
      <c r="J41" s="597">
        <v>80</v>
      </c>
      <c r="K41" s="597">
        <v>64</v>
      </c>
      <c r="L41" s="597">
        <v>77</v>
      </c>
      <c r="M41" s="597">
        <v>45</v>
      </c>
      <c r="N41" s="597">
        <v>643</v>
      </c>
      <c r="O41" s="597">
        <v>6</v>
      </c>
      <c r="P41" s="597">
        <v>143</v>
      </c>
      <c r="Q41" s="597">
        <v>72</v>
      </c>
      <c r="R41" s="597">
        <v>109</v>
      </c>
      <c r="S41" s="597">
        <v>163</v>
      </c>
      <c r="T41" s="597">
        <v>150</v>
      </c>
    </row>
    <row r="42" spans="1:20" s="572" customFormat="1" ht="15.75" customHeight="1">
      <c r="A42" s="283" t="s">
        <v>836</v>
      </c>
      <c r="B42" s="597">
        <v>106</v>
      </c>
      <c r="C42" s="597">
        <v>60</v>
      </c>
      <c r="D42" s="597">
        <v>31</v>
      </c>
      <c r="E42" s="597">
        <v>23</v>
      </c>
      <c r="F42" s="597">
        <v>5</v>
      </c>
      <c r="G42" s="597">
        <v>24</v>
      </c>
      <c r="H42" s="597">
        <v>10</v>
      </c>
      <c r="I42" s="597">
        <v>8</v>
      </c>
      <c r="J42" s="597">
        <v>2</v>
      </c>
      <c r="K42" s="597">
        <v>1</v>
      </c>
      <c r="L42" s="597">
        <v>2</v>
      </c>
      <c r="M42" s="597">
        <v>1</v>
      </c>
      <c r="N42" s="597">
        <v>21</v>
      </c>
      <c r="O42" s="597">
        <v>11</v>
      </c>
      <c r="P42" s="597">
        <v>5</v>
      </c>
      <c r="Q42" s="597">
        <v>1</v>
      </c>
      <c r="R42" s="597">
        <v>2</v>
      </c>
      <c r="S42" s="597">
        <v>1</v>
      </c>
      <c r="T42" s="597">
        <v>2</v>
      </c>
    </row>
    <row r="43" spans="1:20" s="572" customFormat="1" ht="15.75" customHeight="1">
      <c r="A43" s="283" t="s">
        <v>837</v>
      </c>
      <c r="B43" s="597">
        <v>7</v>
      </c>
      <c r="C43" s="597">
        <v>2</v>
      </c>
      <c r="D43" s="597">
        <v>1</v>
      </c>
      <c r="E43" s="597">
        <v>0</v>
      </c>
      <c r="F43" s="597">
        <v>0</v>
      </c>
      <c r="G43" s="597">
        <v>2</v>
      </c>
      <c r="H43" s="597">
        <v>0</v>
      </c>
      <c r="I43" s="597">
        <v>2</v>
      </c>
      <c r="J43" s="597" t="s">
        <v>838</v>
      </c>
      <c r="K43" s="597" t="s">
        <v>838</v>
      </c>
      <c r="L43" s="597" t="s">
        <v>838</v>
      </c>
      <c r="M43" s="597" t="s">
        <v>838</v>
      </c>
      <c r="N43" s="597">
        <v>2</v>
      </c>
      <c r="O43" s="597" t="s">
        <v>838</v>
      </c>
      <c r="P43" s="597">
        <v>1</v>
      </c>
      <c r="Q43" s="597" t="s">
        <v>838</v>
      </c>
      <c r="R43" s="597" t="s">
        <v>838</v>
      </c>
      <c r="S43" s="597">
        <v>1</v>
      </c>
      <c r="T43" s="597">
        <v>0</v>
      </c>
    </row>
    <row r="44" spans="1:20" s="572" customFormat="1" ht="15.75" customHeight="1">
      <c r="A44" s="596" t="s">
        <v>841</v>
      </c>
      <c r="B44" s="597">
        <v>2739</v>
      </c>
      <c r="C44" s="597">
        <v>659</v>
      </c>
      <c r="D44" s="597">
        <v>367</v>
      </c>
      <c r="E44" s="597">
        <v>185</v>
      </c>
      <c r="F44" s="597">
        <v>108</v>
      </c>
      <c r="G44" s="597">
        <v>1013</v>
      </c>
      <c r="H44" s="597">
        <v>213</v>
      </c>
      <c r="I44" s="597">
        <v>429</v>
      </c>
      <c r="J44" s="597">
        <v>137</v>
      </c>
      <c r="K44" s="597">
        <v>136</v>
      </c>
      <c r="L44" s="597">
        <v>82</v>
      </c>
      <c r="M44" s="597">
        <v>16</v>
      </c>
      <c r="N44" s="597">
        <v>1058</v>
      </c>
      <c r="O44" s="597">
        <v>108</v>
      </c>
      <c r="P44" s="597">
        <v>281</v>
      </c>
      <c r="Q44" s="597">
        <v>134</v>
      </c>
      <c r="R44" s="597">
        <v>196</v>
      </c>
      <c r="S44" s="597">
        <v>221</v>
      </c>
      <c r="T44" s="597">
        <v>118</v>
      </c>
    </row>
    <row r="45" spans="1:20" s="572" customFormat="1" ht="15.75" customHeight="1">
      <c r="A45" s="283" t="s">
        <v>827</v>
      </c>
      <c r="B45" s="597">
        <v>254</v>
      </c>
      <c r="C45" s="597">
        <v>142</v>
      </c>
      <c r="D45" s="597">
        <v>34</v>
      </c>
      <c r="E45" s="597">
        <v>29</v>
      </c>
      <c r="F45" s="597">
        <v>79</v>
      </c>
      <c r="G45" s="597">
        <v>59</v>
      </c>
      <c r="H45" s="597">
        <v>10</v>
      </c>
      <c r="I45" s="597">
        <v>11</v>
      </c>
      <c r="J45" s="597">
        <v>9</v>
      </c>
      <c r="K45" s="597">
        <v>12</v>
      </c>
      <c r="L45" s="597">
        <v>15</v>
      </c>
      <c r="M45" s="597">
        <v>2</v>
      </c>
      <c r="N45" s="597">
        <v>52</v>
      </c>
      <c r="O45" s="597">
        <v>2</v>
      </c>
      <c r="P45" s="597">
        <v>7</v>
      </c>
      <c r="Q45" s="597">
        <v>4</v>
      </c>
      <c r="R45" s="597">
        <v>8</v>
      </c>
      <c r="S45" s="597">
        <v>19</v>
      </c>
      <c r="T45" s="597">
        <v>12</v>
      </c>
    </row>
    <row r="46" spans="1:20" s="572" customFormat="1" ht="15.75" customHeight="1">
      <c r="A46" s="283" t="s">
        <v>828</v>
      </c>
      <c r="B46" s="597">
        <v>704</v>
      </c>
      <c r="C46" s="597">
        <v>130</v>
      </c>
      <c r="D46" s="597">
        <v>77</v>
      </c>
      <c r="E46" s="597">
        <v>43</v>
      </c>
      <c r="F46" s="597">
        <v>10</v>
      </c>
      <c r="G46" s="597">
        <v>303</v>
      </c>
      <c r="H46" s="597">
        <v>37</v>
      </c>
      <c r="I46" s="597">
        <v>136</v>
      </c>
      <c r="J46" s="597">
        <v>52</v>
      </c>
      <c r="K46" s="597">
        <v>53</v>
      </c>
      <c r="L46" s="597">
        <v>22</v>
      </c>
      <c r="M46" s="597">
        <v>3</v>
      </c>
      <c r="N46" s="597">
        <v>271</v>
      </c>
      <c r="O46" s="597">
        <v>16</v>
      </c>
      <c r="P46" s="597">
        <v>70</v>
      </c>
      <c r="Q46" s="597">
        <v>46</v>
      </c>
      <c r="R46" s="597">
        <v>70</v>
      </c>
      <c r="S46" s="597">
        <v>52</v>
      </c>
      <c r="T46" s="597">
        <v>15</v>
      </c>
    </row>
    <row r="47" spans="1:20" s="572" customFormat="1" ht="15.75" customHeight="1">
      <c r="A47" s="283" t="s">
        <v>829</v>
      </c>
      <c r="B47" s="597">
        <v>42</v>
      </c>
      <c r="C47" s="597">
        <v>30</v>
      </c>
      <c r="D47" s="597">
        <v>7</v>
      </c>
      <c r="E47" s="597">
        <v>18</v>
      </c>
      <c r="F47" s="597">
        <v>4</v>
      </c>
      <c r="G47" s="597">
        <v>6</v>
      </c>
      <c r="H47" s="597">
        <v>4</v>
      </c>
      <c r="I47" s="597">
        <v>1</v>
      </c>
      <c r="J47" s="597" t="s">
        <v>842</v>
      </c>
      <c r="K47" s="597" t="s">
        <v>842</v>
      </c>
      <c r="L47" s="597" t="s">
        <v>842</v>
      </c>
      <c r="M47" s="597" t="s">
        <v>842</v>
      </c>
      <c r="N47" s="597">
        <v>6</v>
      </c>
      <c r="O47" s="597">
        <v>2</v>
      </c>
      <c r="P47" s="597">
        <v>1</v>
      </c>
      <c r="Q47" s="597" t="s">
        <v>842</v>
      </c>
      <c r="R47" s="597">
        <v>2</v>
      </c>
      <c r="S47" s="597">
        <v>1</v>
      </c>
      <c r="T47" s="597">
        <v>1</v>
      </c>
    </row>
    <row r="48" spans="1:20" s="572" customFormat="1" ht="15.75" customHeight="1">
      <c r="A48" s="283" t="s">
        <v>830</v>
      </c>
      <c r="B48" s="597">
        <v>37</v>
      </c>
      <c r="C48" s="597">
        <v>11</v>
      </c>
      <c r="D48" s="597">
        <v>4</v>
      </c>
      <c r="E48" s="597">
        <v>6</v>
      </c>
      <c r="F48" s="597">
        <v>0</v>
      </c>
      <c r="G48" s="597">
        <v>11</v>
      </c>
      <c r="H48" s="597">
        <v>3</v>
      </c>
      <c r="I48" s="597">
        <v>5</v>
      </c>
      <c r="J48" s="597">
        <v>1</v>
      </c>
      <c r="K48" s="597">
        <v>2</v>
      </c>
      <c r="L48" s="597">
        <v>1</v>
      </c>
      <c r="M48" s="597" t="s">
        <v>831</v>
      </c>
      <c r="N48" s="597">
        <v>15</v>
      </c>
      <c r="O48" s="597">
        <v>2</v>
      </c>
      <c r="P48" s="597">
        <v>3</v>
      </c>
      <c r="Q48" s="597">
        <v>2</v>
      </c>
      <c r="R48" s="597">
        <v>4</v>
      </c>
      <c r="S48" s="597">
        <v>4</v>
      </c>
      <c r="T48" s="597" t="s">
        <v>831</v>
      </c>
    </row>
    <row r="49" spans="1:20" s="572" customFormat="1" ht="15.75" customHeight="1">
      <c r="A49" s="283" t="s">
        <v>832</v>
      </c>
      <c r="B49" s="597">
        <v>625</v>
      </c>
      <c r="C49" s="597">
        <v>90</v>
      </c>
      <c r="D49" s="597">
        <v>66</v>
      </c>
      <c r="E49" s="597">
        <v>19</v>
      </c>
      <c r="F49" s="597">
        <v>5</v>
      </c>
      <c r="G49" s="597">
        <v>286</v>
      </c>
      <c r="H49" s="597">
        <v>31</v>
      </c>
      <c r="I49" s="597">
        <v>129</v>
      </c>
      <c r="J49" s="597">
        <v>51</v>
      </c>
      <c r="K49" s="597">
        <v>51</v>
      </c>
      <c r="L49" s="597">
        <v>21</v>
      </c>
      <c r="M49" s="597">
        <v>3</v>
      </c>
      <c r="N49" s="597">
        <v>249</v>
      </c>
      <c r="O49" s="597">
        <v>12</v>
      </c>
      <c r="P49" s="597">
        <v>66</v>
      </c>
      <c r="Q49" s="597">
        <v>43</v>
      </c>
      <c r="R49" s="597">
        <v>64</v>
      </c>
      <c r="S49" s="597">
        <v>48</v>
      </c>
      <c r="T49" s="597">
        <v>15</v>
      </c>
    </row>
    <row r="50" spans="1:20" s="572" customFormat="1" ht="15.75" customHeight="1">
      <c r="A50" s="283" t="s">
        <v>833</v>
      </c>
      <c r="B50" s="597">
        <v>27</v>
      </c>
      <c r="C50" s="597">
        <v>7</v>
      </c>
      <c r="D50" s="597">
        <v>5</v>
      </c>
      <c r="E50" s="597">
        <v>1</v>
      </c>
      <c r="F50" s="597" t="s">
        <v>834</v>
      </c>
      <c r="G50" s="597">
        <v>8</v>
      </c>
      <c r="H50" s="597">
        <v>1</v>
      </c>
      <c r="I50" s="597">
        <v>3</v>
      </c>
      <c r="J50" s="597">
        <v>1</v>
      </c>
      <c r="K50" s="597">
        <v>1</v>
      </c>
      <c r="L50" s="597">
        <v>1</v>
      </c>
      <c r="M50" s="597" t="s">
        <v>834</v>
      </c>
      <c r="N50" s="597">
        <v>13</v>
      </c>
      <c r="O50" s="597">
        <v>2</v>
      </c>
      <c r="P50" s="597">
        <v>5</v>
      </c>
      <c r="Q50" s="597">
        <v>2</v>
      </c>
      <c r="R50" s="597">
        <v>3</v>
      </c>
      <c r="S50" s="597" t="s">
        <v>834</v>
      </c>
      <c r="T50" s="597">
        <v>1</v>
      </c>
    </row>
    <row r="51" spans="1:20" s="572" customFormat="1" ht="15.75" customHeight="1">
      <c r="A51" s="283" t="s">
        <v>835</v>
      </c>
      <c r="B51" s="597">
        <v>418</v>
      </c>
      <c r="C51" s="597">
        <v>36</v>
      </c>
      <c r="D51" s="597">
        <v>31</v>
      </c>
      <c r="E51" s="597">
        <v>4</v>
      </c>
      <c r="F51" s="597">
        <v>0</v>
      </c>
      <c r="G51" s="597">
        <v>194</v>
      </c>
      <c r="H51" s="597">
        <v>6</v>
      </c>
      <c r="I51" s="597">
        <v>87</v>
      </c>
      <c r="J51" s="597">
        <v>42</v>
      </c>
      <c r="K51" s="597">
        <v>38</v>
      </c>
      <c r="L51" s="597">
        <v>19</v>
      </c>
      <c r="M51" s="597">
        <v>3</v>
      </c>
      <c r="N51" s="597">
        <v>189</v>
      </c>
      <c r="O51" s="597">
        <v>2</v>
      </c>
      <c r="P51" s="597">
        <v>43</v>
      </c>
      <c r="Q51" s="597">
        <v>36</v>
      </c>
      <c r="R51" s="597">
        <v>51</v>
      </c>
      <c r="S51" s="597">
        <v>44</v>
      </c>
      <c r="T51" s="597">
        <v>14</v>
      </c>
    </row>
    <row r="52" spans="1:20" s="572" customFormat="1" ht="15.75" customHeight="1">
      <c r="A52" s="283" t="s">
        <v>836</v>
      </c>
      <c r="B52" s="597">
        <v>124</v>
      </c>
      <c r="C52" s="597">
        <v>35</v>
      </c>
      <c r="D52" s="597">
        <v>23</v>
      </c>
      <c r="E52" s="597">
        <v>8</v>
      </c>
      <c r="F52" s="597">
        <v>4</v>
      </c>
      <c r="G52" s="597">
        <v>58</v>
      </c>
      <c r="H52" s="597">
        <v>23</v>
      </c>
      <c r="I52" s="597">
        <v>24</v>
      </c>
      <c r="J52" s="597">
        <v>4</v>
      </c>
      <c r="K52" s="597">
        <v>6</v>
      </c>
      <c r="L52" s="597">
        <v>1</v>
      </c>
      <c r="M52" s="597">
        <v>0</v>
      </c>
      <c r="N52" s="597">
        <v>32</v>
      </c>
      <c r="O52" s="597">
        <v>9</v>
      </c>
      <c r="P52" s="597">
        <v>13</v>
      </c>
      <c r="Q52" s="597">
        <v>3</v>
      </c>
      <c r="R52" s="597">
        <v>4</v>
      </c>
      <c r="S52" s="597">
        <v>2</v>
      </c>
      <c r="T52" s="597">
        <v>0</v>
      </c>
    </row>
    <row r="53" spans="1:20" s="572" customFormat="1" ht="15.75" customHeight="1">
      <c r="A53" s="283" t="s">
        <v>837</v>
      </c>
      <c r="B53" s="597">
        <v>11</v>
      </c>
      <c r="C53" s="597">
        <v>3</v>
      </c>
      <c r="D53" s="597">
        <v>1</v>
      </c>
      <c r="E53" s="597">
        <v>1</v>
      </c>
      <c r="F53" s="597">
        <v>1</v>
      </c>
      <c r="G53" s="597">
        <v>6</v>
      </c>
      <c r="H53" s="597">
        <v>1</v>
      </c>
      <c r="I53" s="597">
        <v>3</v>
      </c>
      <c r="J53" s="597">
        <v>1</v>
      </c>
      <c r="K53" s="597">
        <v>1</v>
      </c>
      <c r="L53" s="597" t="s">
        <v>838</v>
      </c>
      <c r="M53" s="597" t="s">
        <v>838</v>
      </c>
      <c r="N53" s="597">
        <v>2</v>
      </c>
      <c r="O53" s="597" t="s">
        <v>838</v>
      </c>
      <c r="P53" s="597" t="s">
        <v>838</v>
      </c>
      <c r="Q53" s="597">
        <v>0</v>
      </c>
      <c r="R53" s="597">
        <v>1</v>
      </c>
      <c r="S53" s="597">
        <v>0</v>
      </c>
      <c r="T53" s="597" t="s">
        <v>838</v>
      </c>
    </row>
    <row r="54" spans="1:20" s="572" customFormat="1" ht="15.75" customHeight="1">
      <c r="A54" s="283" t="s">
        <v>839</v>
      </c>
      <c r="B54" s="597">
        <v>1766</v>
      </c>
      <c r="C54" s="597">
        <v>383</v>
      </c>
      <c r="D54" s="597">
        <v>253</v>
      </c>
      <c r="E54" s="597">
        <v>111</v>
      </c>
      <c r="F54" s="597">
        <v>18</v>
      </c>
      <c r="G54" s="597">
        <v>649</v>
      </c>
      <c r="H54" s="597">
        <v>165</v>
      </c>
      <c r="I54" s="597">
        <v>282</v>
      </c>
      <c r="J54" s="597">
        <v>77</v>
      </c>
      <c r="K54" s="597">
        <v>71</v>
      </c>
      <c r="L54" s="597">
        <v>44</v>
      </c>
      <c r="M54" s="597">
        <v>10</v>
      </c>
      <c r="N54" s="597">
        <v>730</v>
      </c>
      <c r="O54" s="597">
        <v>88</v>
      </c>
      <c r="P54" s="597">
        <v>203</v>
      </c>
      <c r="Q54" s="597">
        <v>83</v>
      </c>
      <c r="R54" s="597">
        <v>115</v>
      </c>
      <c r="S54" s="597">
        <v>149</v>
      </c>
      <c r="T54" s="597">
        <v>91</v>
      </c>
    </row>
    <row r="55" spans="1:20" s="572" customFormat="1" ht="15.75" customHeight="1">
      <c r="A55" s="283" t="s">
        <v>829</v>
      </c>
      <c r="B55" s="597">
        <v>155</v>
      </c>
      <c r="C55" s="597">
        <v>52</v>
      </c>
      <c r="D55" s="597">
        <v>26</v>
      </c>
      <c r="E55" s="597">
        <v>24</v>
      </c>
      <c r="F55" s="597">
        <v>2</v>
      </c>
      <c r="G55" s="597">
        <v>35</v>
      </c>
      <c r="H55" s="597">
        <v>8</v>
      </c>
      <c r="I55" s="597">
        <v>9</v>
      </c>
      <c r="J55" s="597">
        <v>4</v>
      </c>
      <c r="K55" s="597">
        <v>6</v>
      </c>
      <c r="L55" s="597">
        <v>4</v>
      </c>
      <c r="M55" s="597">
        <v>2</v>
      </c>
      <c r="N55" s="597">
        <v>68</v>
      </c>
      <c r="O55" s="597">
        <v>9</v>
      </c>
      <c r="P55" s="597">
        <v>12</v>
      </c>
      <c r="Q55" s="597">
        <v>1</v>
      </c>
      <c r="R55" s="597">
        <v>13</v>
      </c>
      <c r="S55" s="597">
        <v>18</v>
      </c>
      <c r="T55" s="597">
        <v>15</v>
      </c>
    </row>
    <row r="56" spans="1:20" s="572" customFormat="1" ht="15.75" customHeight="1">
      <c r="A56" s="283" t="s">
        <v>830</v>
      </c>
      <c r="B56" s="597">
        <v>116</v>
      </c>
      <c r="C56" s="597">
        <v>19</v>
      </c>
      <c r="D56" s="597">
        <v>8</v>
      </c>
      <c r="E56" s="597">
        <v>11</v>
      </c>
      <c r="F56" s="597" t="s">
        <v>831</v>
      </c>
      <c r="G56" s="597">
        <v>23</v>
      </c>
      <c r="H56" s="597">
        <v>6</v>
      </c>
      <c r="I56" s="597">
        <v>6</v>
      </c>
      <c r="J56" s="597">
        <v>5</v>
      </c>
      <c r="K56" s="597">
        <v>3</v>
      </c>
      <c r="L56" s="597">
        <v>3</v>
      </c>
      <c r="M56" s="597">
        <v>0</v>
      </c>
      <c r="N56" s="597">
        <v>74</v>
      </c>
      <c r="O56" s="597">
        <v>11</v>
      </c>
      <c r="P56" s="597">
        <v>7</v>
      </c>
      <c r="Q56" s="597">
        <v>5</v>
      </c>
      <c r="R56" s="597">
        <v>7</v>
      </c>
      <c r="S56" s="597">
        <v>23</v>
      </c>
      <c r="T56" s="597">
        <v>22</v>
      </c>
    </row>
    <row r="57" spans="1:20" s="572" customFormat="1" ht="15.75" customHeight="1">
      <c r="A57" s="283" t="s">
        <v>832</v>
      </c>
      <c r="B57" s="597">
        <v>1495</v>
      </c>
      <c r="C57" s="597">
        <v>312</v>
      </c>
      <c r="D57" s="597">
        <v>219</v>
      </c>
      <c r="E57" s="597">
        <v>77</v>
      </c>
      <c r="F57" s="597">
        <v>16</v>
      </c>
      <c r="G57" s="597">
        <v>591</v>
      </c>
      <c r="H57" s="597">
        <v>151</v>
      </c>
      <c r="I57" s="597">
        <v>266</v>
      </c>
      <c r="J57" s="597">
        <v>68</v>
      </c>
      <c r="K57" s="597">
        <v>62</v>
      </c>
      <c r="L57" s="597">
        <v>36</v>
      </c>
      <c r="M57" s="597">
        <v>8</v>
      </c>
      <c r="N57" s="597">
        <v>588</v>
      </c>
      <c r="O57" s="597">
        <v>69</v>
      </c>
      <c r="P57" s="597">
        <v>184</v>
      </c>
      <c r="Q57" s="597">
        <v>77</v>
      </c>
      <c r="R57" s="597">
        <v>96</v>
      </c>
      <c r="S57" s="597">
        <v>108</v>
      </c>
      <c r="T57" s="597">
        <v>54</v>
      </c>
    </row>
    <row r="58" spans="1:20" s="572" customFormat="1" ht="15.75" customHeight="1">
      <c r="A58" s="283" t="s">
        <v>833</v>
      </c>
      <c r="B58" s="597">
        <v>56</v>
      </c>
      <c r="C58" s="597">
        <v>9</v>
      </c>
      <c r="D58" s="597">
        <v>5</v>
      </c>
      <c r="E58" s="597">
        <v>5</v>
      </c>
      <c r="F58" s="597" t="s">
        <v>834</v>
      </c>
      <c r="G58" s="597">
        <v>12</v>
      </c>
      <c r="H58" s="597">
        <v>3</v>
      </c>
      <c r="I58" s="597">
        <v>4</v>
      </c>
      <c r="J58" s="597">
        <v>2</v>
      </c>
      <c r="K58" s="597">
        <v>2</v>
      </c>
      <c r="L58" s="597">
        <v>0</v>
      </c>
      <c r="M58" s="597">
        <v>0</v>
      </c>
      <c r="N58" s="597">
        <v>34</v>
      </c>
      <c r="O58" s="597">
        <v>3</v>
      </c>
      <c r="P58" s="597">
        <v>6</v>
      </c>
      <c r="Q58" s="597">
        <v>3</v>
      </c>
      <c r="R58" s="597">
        <v>8</v>
      </c>
      <c r="S58" s="597">
        <v>7</v>
      </c>
      <c r="T58" s="597">
        <v>7</v>
      </c>
    </row>
    <row r="59" spans="1:20" s="572" customFormat="1" ht="15.75" customHeight="1">
      <c r="A59" s="283" t="s">
        <v>835</v>
      </c>
      <c r="B59" s="597">
        <v>776</v>
      </c>
      <c r="C59" s="597">
        <v>54</v>
      </c>
      <c r="D59" s="597">
        <v>41</v>
      </c>
      <c r="E59" s="597">
        <v>11</v>
      </c>
      <c r="F59" s="597">
        <v>2</v>
      </c>
      <c r="G59" s="597">
        <v>327</v>
      </c>
      <c r="H59" s="597">
        <v>15</v>
      </c>
      <c r="I59" s="597">
        <v>172</v>
      </c>
      <c r="J59" s="597">
        <v>51</v>
      </c>
      <c r="K59" s="597">
        <v>51</v>
      </c>
      <c r="L59" s="597">
        <v>31</v>
      </c>
      <c r="M59" s="597">
        <v>5</v>
      </c>
      <c r="N59" s="597">
        <v>393</v>
      </c>
      <c r="O59" s="597">
        <v>7</v>
      </c>
      <c r="P59" s="597">
        <v>125</v>
      </c>
      <c r="Q59" s="597">
        <v>60</v>
      </c>
      <c r="R59" s="597">
        <v>72</v>
      </c>
      <c r="S59" s="597">
        <v>89</v>
      </c>
      <c r="T59" s="597">
        <v>40</v>
      </c>
    </row>
    <row r="60" spans="1:20" s="572" customFormat="1" ht="15.75" customHeight="1">
      <c r="A60" s="283" t="s">
        <v>836</v>
      </c>
      <c r="B60" s="597">
        <v>503</v>
      </c>
      <c r="C60" s="597">
        <v>204</v>
      </c>
      <c r="D60" s="597">
        <v>143</v>
      </c>
      <c r="E60" s="597">
        <v>50</v>
      </c>
      <c r="F60" s="597">
        <v>12</v>
      </c>
      <c r="G60" s="597">
        <v>177</v>
      </c>
      <c r="H60" s="597">
        <v>119</v>
      </c>
      <c r="I60" s="597">
        <v>44</v>
      </c>
      <c r="J60" s="597">
        <v>7</v>
      </c>
      <c r="K60" s="597">
        <v>5</v>
      </c>
      <c r="L60" s="597">
        <v>1</v>
      </c>
      <c r="M60" s="597">
        <v>1</v>
      </c>
      <c r="N60" s="597">
        <v>121</v>
      </c>
      <c r="O60" s="597">
        <v>56</v>
      </c>
      <c r="P60" s="597">
        <v>34</v>
      </c>
      <c r="Q60" s="597">
        <v>10</v>
      </c>
      <c r="R60" s="597">
        <v>10</v>
      </c>
      <c r="S60" s="597">
        <v>7</v>
      </c>
      <c r="T60" s="597">
        <v>3</v>
      </c>
    </row>
    <row r="61" spans="1:20" s="572" customFormat="1" ht="15.75" customHeight="1" thickBot="1">
      <c r="A61" s="598" t="s">
        <v>837</v>
      </c>
      <c r="B61" s="599">
        <v>13</v>
      </c>
      <c r="C61" s="599">
        <v>9</v>
      </c>
      <c r="D61" s="599">
        <v>6</v>
      </c>
      <c r="E61" s="599">
        <v>2</v>
      </c>
      <c r="F61" s="599">
        <v>1</v>
      </c>
      <c r="G61" s="599">
        <v>3</v>
      </c>
      <c r="H61" s="599">
        <v>1</v>
      </c>
      <c r="I61" s="599">
        <v>1</v>
      </c>
      <c r="J61" s="599" t="s">
        <v>838</v>
      </c>
      <c r="K61" s="599" t="s">
        <v>838</v>
      </c>
      <c r="L61" s="599" t="s">
        <v>838</v>
      </c>
      <c r="M61" s="599">
        <v>1</v>
      </c>
      <c r="N61" s="599">
        <v>2</v>
      </c>
      <c r="O61" s="599" t="s">
        <v>838</v>
      </c>
      <c r="P61" s="599">
        <v>1</v>
      </c>
      <c r="Q61" s="599" t="s">
        <v>838</v>
      </c>
      <c r="R61" s="599" t="s">
        <v>838</v>
      </c>
      <c r="S61" s="599">
        <v>1</v>
      </c>
      <c r="T61" s="599" t="s">
        <v>838</v>
      </c>
    </row>
    <row r="62" s="572" customFormat="1" ht="10.5" customHeight="1">
      <c r="A62" s="600" t="s">
        <v>843</v>
      </c>
    </row>
    <row r="63" s="572" customFormat="1" ht="12" customHeight="1">
      <c r="A63" s="589" t="s">
        <v>809</v>
      </c>
    </row>
    <row r="64" s="572" customFormat="1" ht="12.75" customHeight="1"/>
    <row r="65" s="572" customFormat="1" ht="13.5"/>
    <row r="66" s="572" customFormat="1" ht="13.5"/>
    <row r="67" s="572" customFormat="1" ht="13.5"/>
    <row r="68" s="572" customFormat="1" ht="13.5"/>
    <row r="69" s="572" customFormat="1" ht="13.5"/>
    <row r="70" s="572" customFormat="1" ht="13.5"/>
    <row r="71" s="572" customFormat="1" ht="13.5"/>
    <row r="72" s="572" customFormat="1" ht="13.5"/>
    <row r="73" s="572" customFormat="1" ht="13.5"/>
    <row r="74" s="572" customFormat="1" ht="13.5"/>
    <row r="75" s="572" customFormat="1" ht="13.5"/>
    <row r="76" s="572" customFormat="1" ht="13.5"/>
    <row r="77" s="572" customFormat="1" ht="13.5"/>
    <row r="78" s="572" customFormat="1" ht="13.5"/>
    <row r="79" s="572" customFormat="1" ht="13.5"/>
    <row r="80" s="572" customFormat="1" ht="13.5"/>
    <row r="81" s="572" customFormat="1" ht="13.5"/>
    <row r="82" s="572" customFormat="1" ht="13.5"/>
    <row r="83" s="572" customFormat="1" ht="13.5"/>
    <row r="84" s="572" customFormat="1" ht="13.5"/>
    <row r="85" s="572" customFormat="1" ht="13.5"/>
    <row r="86" s="572" customFormat="1" ht="13.5"/>
    <row r="87" s="572" customFormat="1" ht="13.5"/>
    <row r="88" s="572" customFormat="1" ht="13.5"/>
    <row r="89" s="572" customFormat="1" ht="13.5"/>
    <row r="90" s="572" customFormat="1" ht="13.5"/>
    <row r="91" s="572" customFormat="1" ht="13.5"/>
    <row r="92" s="572" customFormat="1" ht="13.5"/>
    <row r="93" s="572" customFormat="1" ht="13.5"/>
    <row r="94" s="572" customFormat="1" ht="13.5"/>
    <row r="95" s="572" customFormat="1" ht="13.5"/>
    <row r="96" s="572" customFormat="1" ht="13.5"/>
    <row r="97" s="572" customFormat="1" ht="13.5"/>
    <row r="98" s="572" customFormat="1" ht="13.5"/>
    <row r="99" s="572" customFormat="1" ht="13.5"/>
    <row r="100" s="572" customFormat="1" ht="13.5"/>
    <row r="101" s="572" customFormat="1" ht="13.5"/>
    <row r="102" s="572" customFormat="1" ht="13.5"/>
    <row r="103" s="572" customFormat="1" ht="13.5"/>
    <row r="104" s="572" customFormat="1" ht="13.5"/>
    <row r="105" s="572" customFormat="1" ht="13.5"/>
    <row r="106" s="572" customFormat="1" ht="13.5"/>
    <row r="107" s="572" customFormat="1" ht="13.5"/>
    <row r="108" s="572" customFormat="1" ht="13.5"/>
    <row r="109" s="572" customFormat="1" ht="13.5"/>
    <row r="110" s="572" customFormat="1" ht="13.5"/>
    <row r="111" s="572" customFormat="1" ht="13.5"/>
    <row r="112" s="572" customFormat="1" ht="13.5"/>
    <row r="113" s="572" customFormat="1" ht="13.5"/>
    <row r="114" s="572" customFormat="1" ht="13.5"/>
    <row r="115" s="572" customFormat="1" ht="13.5"/>
    <row r="116" s="572" customFormat="1" ht="13.5"/>
    <row r="117" s="572" customFormat="1" ht="13.5"/>
    <row r="118" s="572" customFormat="1" ht="13.5"/>
    <row r="119" s="572" customFormat="1" ht="13.5"/>
    <row r="120" s="572" customFormat="1" ht="13.5"/>
    <row r="121" s="572" customFormat="1" ht="13.5"/>
    <row r="122" s="572" customFormat="1" ht="13.5"/>
    <row r="123" s="572" customFormat="1" ht="13.5"/>
    <row r="124" s="572" customFormat="1" ht="13.5"/>
    <row r="125" s="572" customFormat="1" ht="13.5"/>
    <row r="126" s="572" customFormat="1" ht="13.5"/>
    <row r="127" s="572" customFormat="1" ht="13.5"/>
    <row r="128" s="572" customFormat="1" ht="13.5"/>
    <row r="129" s="572" customFormat="1" ht="13.5"/>
    <row r="130" s="572" customFormat="1" ht="13.5"/>
    <row r="131" s="572" customFormat="1" ht="13.5"/>
    <row r="132" s="572" customFormat="1" ht="13.5"/>
    <row r="133" s="572" customFormat="1" ht="13.5"/>
    <row r="134" s="572" customFormat="1" ht="13.5"/>
    <row r="135" s="572" customFormat="1" ht="13.5"/>
    <row r="136" s="572" customFormat="1" ht="13.5"/>
    <row r="137" s="572" customFormat="1" ht="13.5"/>
    <row r="138" s="572" customFormat="1" ht="13.5"/>
  </sheetData>
  <mergeCells count="19">
    <mergeCell ref="R5:R7"/>
    <mergeCell ref="S5:S7"/>
    <mergeCell ref="T5:T7"/>
    <mergeCell ref="N5:N7"/>
    <mergeCell ref="O5:O7"/>
    <mergeCell ref="P5:P7"/>
    <mergeCell ref="Q5:Q7"/>
    <mergeCell ref="J5:J7"/>
    <mergeCell ref="K5:K7"/>
    <mergeCell ref="L5:L7"/>
    <mergeCell ref="M5:M7"/>
    <mergeCell ref="F5:F7"/>
    <mergeCell ref="G5:G7"/>
    <mergeCell ref="H5:H7"/>
    <mergeCell ref="I5:I7"/>
    <mergeCell ref="B4:B7"/>
    <mergeCell ref="C5:C7"/>
    <mergeCell ref="D5:D7"/>
    <mergeCell ref="E5:E7"/>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N58"/>
  <sheetViews>
    <sheetView workbookViewId="0" topLeftCell="A1">
      <selection activeCell="A1" sqref="A1"/>
    </sheetView>
  </sheetViews>
  <sheetFormatPr defaultColWidth="9.00390625" defaultRowHeight="13.5"/>
  <cols>
    <col min="1" max="1" width="2.125" style="1" customWidth="1"/>
    <col min="2" max="2" width="7.625" style="3" customWidth="1"/>
    <col min="3" max="3" width="1.625" style="1" customWidth="1"/>
    <col min="4" max="9" width="8.625" style="1" customWidth="1"/>
    <col min="10" max="12" width="7.625" style="1" customWidth="1"/>
    <col min="13" max="13" width="5.625" style="1" customWidth="1"/>
    <col min="14" max="14" width="7.625" style="1" customWidth="1"/>
    <col min="15" max="15" width="0.74609375" style="1" customWidth="1"/>
    <col min="16" max="16384" width="9.00390625" style="1" customWidth="1"/>
  </cols>
  <sheetData>
    <row r="2" ht="14.25">
      <c r="B2" s="2" t="s">
        <v>133</v>
      </c>
    </row>
    <row r="3" ht="12">
      <c r="N3" s="4" t="s">
        <v>134</v>
      </c>
    </row>
    <row r="4" spans="2:14" ht="18" customHeight="1">
      <c r="B4" s="760" t="s">
        <v>135</v>
      </c>
      <c r="C4" s="762" t="s">
        <v>136</v>
      </c>
      <c r="D4" s="763"/>
      <c r="E4" s="763"/>
      <c r="F4" s="763"/>
      <c r="G4" s="763"/>
      <c r="H4" s="763"/>
      <c r="I4" s="764"/>
      <c r="J4" s="765" t="s">
        <v>137</v>
      </c>
      <c r="K4" s="766"/>
      <c r="L4" s="766"/>
      <c r="M4" s="767"/>
      <c r="N4" s="768" t="s">
        <v>138</v>
      </c>
    </row>
    <row r="5" spans="2:14" ht="18" customHeight="1">
      <c r="B5" s="761"/>
      <c r="C5" s="5"/>
      <c r="D5" s="6" t="s">
        <v>139</v>
      </c>
      <c r="E5" s="6" t="s">
        <v>140</v>
      </c>
      <c r="F5" s="7" t="s">
        <v>141</v>
      </c>
      <c r="G5" s="8" t="s">
        <v>142</v>
      </c>
      <c r="H5" s="9" t="s">
        <v>143</v>
      </c>
      <c r="I5" s="7" t="s">
        <v>144</v>
      </c>
      <c r="J5" s="6" t="s">
        <v>145</v>
      </c>
      <c r="K5" s="6" t="s">
        <v>146</v>
      </c>
      <c r="L5" s="6" t="s">
        <v>147</v>
      </c>
      <c r="M5" s="10" t="s">
        <v>148</v>
      </c>
      <c r="N5" s="769"/>
    </row>
    <row r="6" spans="2:14" ht="12">
      <c r="B6" s="11" t="s">
        <v>149</v>
      </c>
      <c r="C6" s="12" t="s">
        <v>150</v>
      </c>
      <c r="D6" s="13">
        <v>968925</v>
      </c>
      <c r="E6" s="13">
        <v>478328</v>
      </c>
      <c r="F6" s="14">
        <v>490597</v>
      </c>
      <c r="G6" s="15"/>
      <c r="H6" s="16"/>
      <c r="I6" s="14"/>
      <c r="J6" s="13"/>
      <c r="K6" s="13"/>
      <c r="L6" s="13"/>
      <c r="M6" s="17"/>
      <c r="N6" s="14">
        <v>161242</v>
      </c>
    </row>
    <row r="7" spans="2:14" ht="12">
      <c r="B7" s="11">
        <v>14</v>
      </c>
      <c r="C7" s="12" t="s">
        <v>150</v>
      </c>
      <c r="D7" s="13">
        <v>1027297</v>
      </c>
      <c r="E7" s="13">
        <v>506303</v>
      </c>
      <c r="F7" s="14">
        <v>520994</v>
      </c>
      <c r="G7" s="15"/>
      <c r="H7" s="16"/>
      <c r="I7" s="14"/>
      <c r="J7" s="13">
        <v>58372</v>
      </c>
      <c r="K7" s="13"/>
      <c r="L7" s="13"/>
      <c r="M7" s="17"/>
      <c r="N7" s="14">
        <v>169024</v>
      </c>
    </row>
    <row r="8" spans="1:14" ht="6" customHeight="1">
      <c r="A8" s="202"/>
      <c r="B8" s="11"/>
      <c r="C8" s="12"/>
      <c r="D8" s="13"/>
      <c r="E8" s="13"/>
      <c r="F8" s="14"/>
      <c r="G8" s="15"/>
      <c r="H8" s="16"/>
      <c r="I8" s="14"/>
      <c r="J8" s="13"/>
      <c r="K8" s="13"/>
      <c r="L8" s="13"/>
      <c r="M8" s="17"/>
      <c r="N8" s="14"/>
    </row>
    <row r="9" spans="2:14" ht="12">
      <c r="B9" s="11" t="s">
        <v>151</v>
      </c>
      <c r="C9" s="12" t="s">
        <v>150</v>
      </c>
      <c r="D9" s="13">
        <v>1080034</v>
      </c>
      <c r="E9" s="13">
        <v>532377</v>
      </c>
      <c r="F9" s="14">
        <v>547657</v>
      </c>
      <c r="G9" s="15"/>
      <c r="H9" s="16"/>
      <c r="I9" s="14"/>
      <c r="J9" s="13">
        <v>52737</v>
      </c>
      <c r="K9" s="13">
        <v>95509</v>
      </c>
      <c r="L9" s="18">
        <v>-42772</v>
      </c>
      <c r="M9" s="19"/>
      <c r="N9" s="14">
        <v>176984</v>
      </c>
    </row>
    <row r="10" spans="2:14" ht="12">
      <c r="B10" s="20" t="s">
        <v>152</v>
      </c>
      <c r="C10" s="12" t="s">
        <v>150</v>
      </c>
      <c r="D10" s="13">
        <v>1116822</v>
      </c>
      <c r="E10" s="13">
        <v>549060</v>
      </c>
      <c r="F10" s="14">
        <v>567762</v>
      </c>
      <c r="G10" s="15">
        <v>453060</v>
      </c>
      <c r="H10" s="16">
        <v>618702</v>
      </c>
      <c r="I10" s="14">
        <v>45060</v>
      </c>
      <c r="J10" s="13">
        <v>36788</v>
      </c>
      <c r="K10" s="13">
        <v>95579</v>
      </c>
      <c r="L10" s="18">
        <v>-58791</v>
      </c>
      <c r="M10" s="19"/>
      <c r="N10" s="14">
        <v>184911</v>
      </c>
    </row>
    <row r="11" spans="2:14" ht="12">
      <c r="B11" s="11">
        <v>15</v>
      </c>
      <c r="C11" s="12" t="s">
        <v>150</v>
      </c>
      <c r="D11" s="13">
        <v>1119338</v>
      </c>
      <c r="E11" s="13">
        <v>548404</v>
      </c>
      <c r="F11" s="14">
        <v>570934</v>
      </c>
      <c r="G11" s="15">
        <v>448435</v>
      </c>
      <c r="H11" s="16">
        <v>624123</v>
      </c>
      <c r="I11" s="14">
        <v>46706</v>
      </c>
      <c r="J11" s="13">
        <v>2516</v>
      </c>
      <c r="K11" s="13">
        <v>82490</v>
      </c>
      <c r="L11" s="18">
        <v>-79974</v>
      </c>
      <c r="M11" s="19"/>
      <c r="N11" s="14">
        <v>186206</v>
      </c>
    </row>
    <row r="12" spans="2:14" ht="6" customHeight="1">
      <c r="B12" s="11"/>
      <c r="C12" s="12"/>
      <c r="D12" s="13"/>
      <c r="E12" s="13"/>
      <c r="F12" s="14"/>
      <c r="G12" s="15"/>
      <c r="H12" s="16"/>
      <c r="I12" s="14"/>
      <c r="J12" s="13"/>
      <c r="K12" s="13"/>
      <c r="L12" s="13"/>
      <c r="M12" s="17"/>
      <c r="N12" s="14"/>
    </row>
    <row r="13" spans="2:14" ht="12">
      <c r="B13" s="11">
        <v>22</v>
      </c>
      <c r="C13" s="12" t="s">
        <v>150</v>
      </c>
      <c r="D13" s="13">
        <v>1335653</v>
      </c>
      <c r="E13" s="13">
        <v>641447</v>
      </c>
      <c r="F13" s="14">
        <v>694206</v>
      </c>
      <c r="G13" s="15">
        <v>496390</v>
      </c>
      <c r="H13" s="16">
        <v>785592</v>
      </c>
      <c r="I13" s="14">
        <v>53671</v>
      </c>
      <c r="J13" s="13">
        <v>216315</v>
      </c>
      <c r="K13" s="13">
        <v>103376</v>
      </c>
      <c r="L13" s="13">
        <v>112939</v>
      </c>
      <c r="M13" s="17"/>
      <c r="N13" s="14">
        <v>230359</v>
      </c>
    </row>
    <row r="14" spans="2:14" ht="12">
      <c r="B14" s="11">
        <v>25</v>
      </c>
      <c r="C14" s="12" t="s">
        <v>150</v>
      </c>
      <c r="D14" s="13">
        <v>1357347</v>
      </c>
      <c r="E14" s="13">
        <v>660555</v>
      </c>
      <c r="F14" s="14">
        <v>696792</v>
      </c>
      <c r="G14" s="15">
        <v>493670</v>
      </c>
      <c r="H14" s="16">
        <v>805740</v>
      </c>
      <c r="I14" s="14">
        <v>57875</v>
      </c>
      <c r="J14" s="13">
        <v>21694</v>
      </c>
      <c r="K14" s="13">
        <v>75503</v>
      </c>
      <c r="L14" s="18">
        <v>-53809</v>
      </c>
      <c r="M14" s="19"/>
      <c r="N14" s="14">
        <v>232888</v>
      </c>
    </row>
    <row r="15" spans="2:14" ht="12">
      <c r="B15" s="11">
        <v>30</v>
      </c>
      <c r="C15" s="12" t="s">
        <v>150</v>
      </c>
      <c r="D15" s="13">
        <v>1353649</v>
      </c>
      <c r="E15" s="13">
        <v>651737</v>
      </c>
      <c r="F15" s="14">
        <v>701912</v>
      </c>
      <c r="G15" s="15">
        <v>467027</v>
      </c>
      <c r="H15" s="16">
        <v>819425</v>
      </c>
      <c r="I15" s="14">
        <v>67195</v>
      </c>
      <c r="J15" s="18">
        <v>-3698</v>
      </c>
      <c r="K15" s="13">
        <v>90740</v>
      </c>
      <c r="L15" s="18">
        <v>-94438</v>
      </c>
      <c r="M15" s="19"/>
      <c r="N15" s="14">
        <v>239895</v>
      </c>
    </row>
    <row r="16" spans="2:14" ht="12">
      <c r="B16" s="11">
        <v>35</v>
      </c>
      <c r="C16" s="12" t="s">
        <v>150</v>
      </c>
      <c r="D16" s="13">
        <v>1320664</v>
      </c>
      <c r="E16" s="13">
        <v>630997</v>
      </c>
      <c r="F16" s="14">
        <v>689667</v>
      </c>
      <c r="G16" s="15">
        <v>422576</v>
      </c>
      <c r="H16" s="16">
        <v>821599</v>
      </c>
      <c r="I16" s="14">
        <v>76489</v>
      </c>
      <c r="J16" s="18">
        <v>-32985</v>
      </c>
      <c r="K16" s="13">
        <v>64276</v>
      </c>
      <c r="L16" s="18">
        <v>-97261</v>
      </c>
      <c r="M16" s="19"/>
      <c r="N16" s="14">
        <v>256411</v>
      </c>
    </row>
    <row r="17" spans="2:14" ht="12">
      <c r="B17" s="11">
        <v>40</v>
      </c>
      <c r="C17" s="12" t="s">
        <v>150</v>
      </c>
      <c r="D17" s="13">
        <v>1263103</v>
      </c>
      <c r="E17" s="13">
        <v>605185</v>
      </c>
      <c r="F17" s="14">
        <v>657918</v>
      </c>
      <c r="G17" s="15">
        <v>348572</v>
      </c>
      <c r="H17" s="16">
        <v>827075</v>
      </c>
      <c r="I17" s="14">
        <v>87456</v>
      </c>
      <c r="J17" s="18">
        <v>-57561</v>
      </c>
      <c r="K17" s="13">
        <v>44550</v>
      </c>
      <c r="L17" s="21">
        <v>-102111</v>
      </c>
      <c r="M17" s="19"/>
      <c r="N17" s="14">
        <v>270658</v>
      </c>
    </row>
    <row r="18" spans="2:14" ht="6" customHeight="1">
      <c r="B18" s="11"/>
      <c r="C18" s="12"/>
      <c r="D18" s="13"/>
      <c r="E18" s="13"/>
      <c r="F18" s="14"/>
      <c r="G18" s="15"/>
      <c r="H18" s="16"/>
      <c r="I18" s="14"/>
      <c r="J18" s="13"/>
      <c r="K18" s="13"/>
      <c r="L18" s="18"/>
      <c r="M18" s="19"/>
      <c r="N18" s="14"/>
    </row>
    <row r="19" spans="2:14" ht="12">
      <c r="B19" s="11">
        <v>45</v>
      </c>
      <c r="C19" s="12" t="s">
        <v>150</v>
      </c>
      <c r="D19" s="13">
        <v>1225618</v>
      </c>
      <c r="E19" s="13">
        <v>587515</v>
      </c>
      <c r="F19" s="14">
        <v>638103</v>
      </c>
      <c r="G19" s="15">
        <v>287877</v>
      </c>
      <c r="H19" s="16">
        <v>833203</v>
      </c>
      <c r="I19" s="14">
        <v>104538</v>
      </c>
      <c r="J19" s="18">
        <v>-37485</v>
      </c>
      <c r="K19" s="13">
        <v>34986</v>
      </c>
      <c r="L19" s="18">
        <v>-72471</v>
      </c>
      <c r="M19" s="19"/>
      <c r="N19" s="14">
        <v>286387</v>
      </c>
    </row>
    <row r="20" spans="2:14" ht="6" customHeight="1">
      <c r="B20" s="11"/>
      <c r="C20" s="12"/>
      <c r="D20" s="13"/>
      <c r="E20" s="13"/>
      <c r="F20" s="14"/>
      <c r="G20" s="15"/>
      <c r="H20" s="16"/>
      <c r="I20" s="14"/>
      <c r="J20" s="13"/>
      <c r="K20" s="13"/>
      <c r="L20" s="18"/>
      <c r="M20" s="19"/>
      <c r="N20" s="14"/>
    </row>
    <row r="21" spans="2:14" ht="12">
      <c r="B21" s="11">
        <v>50</v>
      </c>
      <c r="C21" s="12" t="s">
        <v>150</v>
      </c>
      <c r="D21" s="13">
        <v>1220302</v>
      </c>
      <c r="E21" s="13">
        <v>586918</v>
      </c>
      <c r="F21" s="14">
        <v>633384</v>
      </c>
      <c r="G21" s="15">
        <v>265935</v>
      </c>
      <c r="H21" s="16">
        <v>831116</v>
      </c>
      <c r="I21" s="14">
        <v>123137</v>
      </c>
      <c r="J21" s="18">
        <v>-5316</v>
      </c>
      <c r="K21" s="13">
        <v>39323</v>
      </c>
      <c r="L21" s="18">
        <v>-44639</v>
      </c>
      <c r="M21" s="19"/>
      <c r="N21" s="14">
        <v>308070</v>
      </c>
    </row>
    <row r="22" spans="2:14" ht="6" customHeight="1">
      <c r="B22" s="11"/>
      <c r="C22" s="12"/>
      <c r="D22" s="13"/>
      <c r="E22" s="13"/>
      <c r="F22" s="14"/>
      <c r="G22" s="15"/>
      <c r="H22" s="16"/>
      <c r="I22" s="14"/>
      <c r="J22" s="13"/>
      <c r="K22" s="13"/>
      <c r="L22" s="18"/>
      <c r="M22" s="19"/>
      <c r="N22" s="14"/>
    </row>
    <row r="23" spans="2:14" ht="12">
      <c r="B23" s="11">
        <v>51</v>
      </c>
      <c r="C23" s="12"/>
      <c r="D23" s="13">
        <v>1227282</v>
      </c>
      <c r="E23" s="13">
        <v>591458</v>
      </c>
      <c r="F23" s="14">
        <v>635824</v>
      </c>
      <c r="G23" s="15">
        <v>264722</v>
      </c>
      <c r="H23" s="16">
        <v>833689</v>
      </c>
      <c r="I23" s="14">
        <v>127679</v>
      </c>
      <c r="J23" s="13">
        <v>6980</v>
      </c>
      <c r="K23" s="13">
        <v>8031</v>
      </c>
      <c r="L23" s="18">
        <v>-1051</v>
      </c>
      <c r="M23" s="22" t="s">
        <v>153</v>
      </c>
      <c r="N23" s="14">
        <v>312002</v>
      </c>
    </row>
    <row r="24" spans="2:14" ht="12">
      <c r="B24" s="11">
        <v>52</v>
      </c>
      <c r="C24" s="12"/>
      <c r="D24" s="13">
        <v>1234310</v>
      </c>
      <c r="E24" s="13">
        <v>595616</v>
      </c>
      <c r="F24" s="14">
        <v>638694</v>
      </c>
      <c r="G24" s="15">
        <v>263623</v>
      </c>
      <c r="H24" s="16">
        <v>836229</v>
      </c>
      <c r="I24" s="14">
        <v>132202</v>
      </c>
      <c r="J24" s="13">
        <v>7028</v>
      </c>
      <c r="K24" s="13">
        <v>7606</v>
      </c>
      <c r="L24" s="18">
        <v>-578</v>
      </c>
      <c r="M24" s="22" t="s">
        <v>153</v>
      </c>
      <c r="N24" s="14">
        <v>315305</v>
      </c>
    </row>
    <row r="25" spans="2:14" ht="12">
      <c r="B25" s="11">
        <v>53</v>
      </c>
      <c r="C25" s="12"/>
      <c r="D25" s="13">
        <v>1240505</v>
      </c>
      <c r="E25" s="13">
        <v>599169</v>
      </c>
      <c r="F25" s="14">
        <v>641336</v>
      </c>
      <c r="G25" s="15">
        <v>263042</v>
      </c>
      <c r="H25" s="16">
        <v>837275</v>
      </c>
      <c r="I25" s="14">
        <v>136947</v>
      </c>
      <c r="J25" s="13">
        <v>6195</v>
      </c>
      <c r="K25" s="13">
        <v>7937</v>
      </c>
      <c r="L25" s="18">
        <v>-1742</v>
      </c>
      <c r="M25" s="22" t="s">
        <v>153</v>
      </c>
      <c r="N25" s="14">
        <v>318912</v>
      </c>
    </row>
    <row r="26" spans="2:14" ht="12">
      <c r="B26" s="11">
        <v>54</v>
      </c>
      <c r="C26" s="12"/>
      <c r="D26" s="13">
        <v>1247031</v>
      </c>
      <c r="E26" s="13">
        <v>602788</v>
      </c>
      <c r="F26" s="14">
        <v>644243</v>
      </c>
      <c r="G26" s="15">
        <v>262381</v>
      </c>
      <c r="H26" s="16">
        <v>838917</v>
      </c>
      <c r="I26" s="14">
        <v>141524</v>
      </c>
      <c r="J26" s="13">
        <v>6526</v>
      </c>
      <c r="K26" s="13">
        <v>7828</v>
      </c>
      <c r="L26" s="18">
        <v>-1302</v>
      </c>
      <c r="M26" s="22" t="s">
        <v>153</v>
      </c>
      <c r="N26" s="14">
        <v>321824</v>
      </c>
    </row>
    <row r="27" spans="2:14" ht="12">
      <c r="B27" s="11">
        <v>55</v>
      </c>
      <c r="C27" s="12" t="s">
        <v>150</v>
      </c>
      <c r="D27" s="13">
        <v>1251917</v>
      </c>
      <c r="E27" s="13">
        <v>605407</v>
      </c>
      <c r="F27" s="14">
        <v>646510</v>
      </c>
      <c r="G27" s="15">
        <v>262704</v>
      </c>
      <c r="H27" s="16">
        <v>842612</v>
      </c>
      <c r="I27" s="14">
        <v>146593</v>
      </c>
      <c r="J27" s="13">
        <v>4886</v>
      </c>
      <c r="K27" s="13">
        <v>6949</v>
      </c>
      <c r="L27" s="18">
        <v>-2063</v>
      </c>
      <c r="M27" s="22" t="s">
        <v>153</v>
      </c>
      <c r="N27" s="14">
        <v>323583</v>
      </c>
    </row>
    <row r="28" spans="2:14" ht="6" customHeight="1">
      <c r="B28" s="11"/>
      <c r="C28" s="12"/>
      <c r="D28" s="13"/>
      <c r="E28" s="13"/>
      <c r="F28" s="14"/>
      <c r="G28" s="15"/>
      <c r="H28" s="16"/>
      <c r="I28" s="14"/>
      <c r="J28" s="13"/>
      <c r="K28" s="13"/>
      <c r="L28" s="18"/>
      <c r="M28" s="22"/>
      <c r="N28" s="14"/>
    </row>
    <row r="29" spans="2:14" ht="12">
      <c r="B29" s="11">
        <v>56</v>
      </c>
      <c r="C29" s="12"/>
      <c r="D29" s="13">
        <v>1255281</v>
      </c>
      <c r="E29" s="13">
        <v>606943</v>
      </c>
      <c r="F29" s="14">
        <v>648338</v>
      </c>
      <c r="G29" s="15">
        <v>264810</v>
      </c>
      <c r="H29" s="16">
        <v>838631</v>
      </c>
      <c r="I29" s="14">
        <v>150945</v>
      </c>
      <c r="J29" s="13">
        <v>3364</v>
      </c>
      <c r="K29" s="13">
        <v>6760</v>
      </c>
      <c r="L29" s="18">
        <v>-3396</v>
      </c>
      <c r="M29" s="22" t="s">
        <v>153</v>
      </c>
      <c r="N29" s="14">
        <v>325305</v>
      </c>
    </row>
    <row r="30" spans="2:14" ht="12">
      <c r="B30" s="11">
        <v>57</v>
      </c>
      <c r="C30" s="12"/>
      <c r="D30" s="13">
        <v>1256803</v>
      </c>
      <c r="E30" s="13">
        <v>607601</v>
      </c>
      <c r="F30" s="14">
        <v>649202</v>
      </c>
      <c r="G30" s="15">
        <v>261920</v>
      </c>
      <c r="H30" s="16">
        <v>838180</v>
      </c>
      <c r="I30" s="14">
        <v>154974</v>
      </c>
      <c r="J30" s="13">
        <v>1522</v>
      </c>
      <c r="K30" s="13">
        <v>6099</v>
      </c>
      <c r="L30" s="18">
        <v>-4577</v>
      </c>
      <c r="M30" s="22" t="s">
        <v>153</v>
      </c>
      <c r="N30" s="14">
        <v>326717</v>
      </c>
    </row>
    <row r="31" spans="2:14" ht="12">
      <c r="B31" s="11">
        <v>58</v>
      </c>
      <c r="C31" s="12"/>
      <c r="D31" s="13">
        <v>1257783</v>
      </c>
      <c r="E31" s="13">
        <v>608026</v>
      </c>
      <c r="F31" s="14">
        <v>649757</v>
      </c>
      <c r="G31" s="15">
        <v>260148</v>
      </c>
      <c r="H31" s="16">
        <v>836242</v>
      </c>
      <c r="I31" s="14">
        <v>158869</v>
      </c>
      <c r="J31" s="13">
        <v>980</v>
      </c>
      <c r="K31" s="13">
        <v>5833</v>
      </c>
      <c r="L31" s="18">
        <v>-4853</v>
      </c>
      <c r="M31" s="22" t="s">
        <v>153</v>
      </c>
      <c r="N31" s="14">
        <v>328245</v>
      </c>
    </row>
    <row r="32" spans="2:14" ht="12">
      <c r="B32" s="11">
        <v>59</v>
      </c>
      <c r="C32" s="12"/>
      <c r="D32" s="13">
        <v>1259884</v>
      </c>
      <c r="E32" s="13">
        <v>608902</v>
      </c>
      <c r="F32" s="14">
        <v>650982</v>
      </c>
      <c r="G32" s="15">
        <v>258308</v>
      </c>
      <c r="H32" s="16">
        <v>835186</v>
      </c>
      <c r="I32" s="14">
        <v>163072</v>
      </c>
      <c r="J32" s="13">
        <v>2101</v>
      </c>
      <c r="K32" s="13">
        <v>5958</v>
      </c>
      <c r="L32" s="18">
        <v>-3857</v>
      </c>
      <c r="M32" s="22" t="s">
        <v>153</v>
      </c>
      <c r="N32" s="14">
        <v>329792</v>
      </c>
    </row>
    <row r="33" spans="2:14" ht="12">
      <c r="B33" s="11">
        <v>60</v>
      </c>
      <c r="C33" s="12" t="s">
        <v>150</v>
      </c>
      <c r="D33" s="13">
        <v>1261662</v>
      </c>
      <c r="E33" s="13">
        <v>609417</v>
      </c>
      <c r="F33" s="14">
        <v>652245</v>
      </c>
      <c r="G33" s="15">
        <v>255853</v>
      </c>
      <c r="H33" s="16">
        <v>836219</v>
      </c>
      <c r="I33" s="14">
        <v>169525</v>
      </c>
      <c r="J33" s="13">
        <v>1778</v>
      </c>
      <c r="K33" s="13">
        <v>5291</v>
      </c>
      <c r="L33" s="18">
        <v>-3513</v>
      </c>
      <c r="M33" s="22" t="s">
        <v>153</v>
      </c>
      <c r="N33" s="14">
        <v>331303</v>
      </c>
    </row>
    <row r="34" spans="2:14" ht="6" customHeight="1">
      <c r="B34" s="11"/>
      <c r="C34" s="12"/>
      <c r="D34" s="13"/>
      <c r="E34" s="13"/>
      <c r="F34" s="14"/>
      <c r="G34" s="15"/>
      <c r="H34" s="16"/>
      <c r="I34" s="14"/>
      <c r="J34" s="13"/>
      <c r="K34" s="13"/>
      <c r="L34" s="18"/>
      <c r="M34" s="22"/>
      <c r="N34" s="14"/>
    </row>
    <row r="35" spans="2:14" ht="12">
      <c r="B35" s="11">
        <v>61</v>
      </c>
      <c r="C35" s="12"/>
      <c r="D35" s="13">
        <v>1261650</v>
      </c>
      <c r="E35" s="13">
        <v>609304</v>
      </c>
      <c r="F35" s="14">
        <v>652346</v>
      </c>
      <c r="G35" s="15">
        <v>252928</v>
      </c>
      <c r="H35" s="16">
        <v>833260</v>
      </c>
      <c r="I35" s="14">
        <v>175406</v>
      </c>
      <c r="J35" s="18">
        <v>-12</v>
      </c>
      <c r="K35" s="13">
        <v>5047</v>
      </c>
      <c r="L35" s="18">
        <v>-5059</v>
      </c>
      <c r="M35" s="22" t="s">
        <v>153</v>
      </c>
      <c r="N35" s="14">
        <v>332984</v>
      </c>
    </row>
    <row r="36" spans="2:14" ht="12">
      <c r="B36" s="11">
        <v>62</v>
      </c>
      <c r="C36" s="12"/>
      <c r="D36" s="13">
        <v>1261859</v>
      </c>
      <c r="E36" s="13">
        <v>608969</v>
      </c>
      <c r="F36" s="14">
        <v>652890</v>
      </c>
      <c r="G36" s="15">
        <v>249107</v>
      </c>
      <c r="H36" s="16">
        <v>831051</v>
      </c>
      <c r="I36" s="14">
        <v>181627</v>
      </c>
      <c r="J36" s="13">
        <v>209</v>
      </c>
      <c r="K36" s="13">
        <v>4896</v>
      </c>
      <c r="L36" s="18">
        <v>-4687</v>
      </c>
      <c r="M36" s="22" t="s">
        <v>153</v>
      </c>
      <c r="N36" s="14">
        <v>335109</v>
      </c>
    </row>
    <row r="37" spans="2:14" ht="12">
      <c r="B37" s="11">
        <v>63</v>
      </c>
      <c r="C37" s="12"/>
      <c r="D37" s="13">
        <v>1261909</v>
      </c>
      <c r="E37" s="13">
        <v>608952</v>
      </c>
      <c r="F37" s="14">
        <v>652957</v>
      </c>
      <c r="G37" s="15">
        <v>244672</v>
      </c>
      <c r="H37" s="16">
        <v>829265</v>
      </c>
      <c r="I37" s="14">
        <v>187849</v>
      </c>
      <c r="J37" s="13">
        <v>50</v>
      </c>
      <c r="K37" s="13">
        <v>3993</v>
      </c>
      <c r="L37" s="18">
        <v>-3943</v>
      </c>
      <c r="M37" s="22" t="s">
        <v>153</v>
      </c>
      <c r="N37" s="14">
        <v>337097</v>
      </c>
    </row>
    <row r="38" spans="2:14" ht="12" customHeight="1">
      <c r="B38" s="11" t="s">
        <v>154</v>
      </c>
      <c r="C38" s="12"/>
      <c r="D38" s="13">
        <v>1260297</v>
      </c>
      <c r="E38" s="13">
        <v>608119</v>
      </c>
      <c r="F38" s="14">
        <v>652178</v>
      </c>
      <c r="G38" s="15">
        <v>239076</v>
      </c>
      <c r="H38" s="16">
        <v>825014</v>
      </c>
      <c r="I38" s="14">
        <v>196055</v>
      </c>
      <c r="J38" s="18">
        <v>-1612</v>
      </c>
      <c r="K38" s="13">
        <v>3176</v>
      </c>
      <c r="L38" s="18">
        <v>-4788</v>
      </c>
      <c r="M38" s="22" t="s">
        <v>153</v>
      </c>
      <c r="N38" s="14">
        <v>339266</v>
      </c>
    </row>
    <row r="39" spans="2:14" ht="12" customHeight="1">
      <c r="B39" s="11">
        <v>2</v>
      </c>
      <c r="C39" s="12" t="s">
        <v>150</v>
      </c>
      <c r="D39" s="13">
        <v>1258390</v>
      </c>
      <c r="E39" s="13">
        <v>607041</v>
      </c>
      <c r="F39" s="14">
        <v>651349</v>
      </c>
      <c r="G39" s="15">
        <v>233824</v>
      </c>
      <c r="H39" s="16">
        <v>819200</v>
      </c>
      <c r="I39" s="14">
        <v>204577</v>
      </c>
      <c r="J39" s="18">
        <v>-1907</v>
      </c>
      <c r="K39" s="13">
        <v>2245</v>
      </c>
      <c r="L39" s="18">
        <v>-4152</v>
      </c>
      <c r="M39" s="22" t="s">
        <v>153</v>
      </c>
      <c r="N39" s="14">
        <v>341638</v>
      </c>
    </row>
    <row r="40" spans="2:14" ht="12" customHeight="1">
      <c r="B40" s="11">
        <v>3</v>
      </c>
      <c r="C40" s="12"/>
      <c r="D40" s="13">
        <v>1257317</v>
      </c>
      <c r="E40" s="13">
        <v>606692</v>
      </c>
      <c r="F40" s="14">
        <v>650625</v>
      </c>
      <c r="G40" s="15">
        <v>228363</v>
      </c>
      <c r="H40" s="16">
        <v>814124</v>
      </c>
      <c r="I40" s="14">
        <v>213465</v>
      </c>
      <c r="J40" s="18">
        <v>-1073</v>
      </c>
      <c r="K40" s="13">
        <v>1764</v>
      </c>
      <c r="L40" s="18">
        <v>-2837</v>
      </c>
      <c r="M40" s="22" t="s">
        <v>153</v>
      </c>
      <c r="N40" s="14">
        <v>344596</v>
      </c>
    </row>
    <row r="41" spans="2:14" ht="12" customHeight="1">
      <c r="B41" s="11">
        <v>4</v>
      </c>
      <c r="C41" s="12"/>
      <c r="D41" s="13">
        <v>1256423</v>
      </c>
      <c r="E41" s="13">
        <v>606379</v>
      </c>
      <c r="F41" s="14">
        <v>650044</v>
      </c>
      <c r="G41" s="15">
        <v>223497</v>
      </c>
      <c r="H41" s="16">
        <v>808351</v>
      </c>
      <c r="I41" s="14">
        <v>222646</v>
      </c>
      <c r="J41" s="18">
        <v>-894</v>
      </c>
      <c r="K41" s="13">
        <v>1412</v>
      </c>
      <c r="L41" s="18">
        <v>-2306</v>
      </c>
      <c r="M41" s="22" t="s">
        <v>153</v>
      </c>
      <c r="N41" s="14">
        <v>347879</v>
      </c>
    </row>
    <row r="42" spans="2:14" ht="12" customHeight="1">
      <c r="B42" s="11">
        <v>5</v>
      </c>
      <c r="C42" s="12"/>
      <c r="D42" s="13">
        <v>1255924</v>
      </c>
      <c r="E42" s="13">
        <v>606323</v>
      </c>
      <c r="F42" s="14">
        <v>649601</v>
      </c>
      <c r="G42" s="15">
        <v>218082</v>
      </c>
      <c r="H42" s="16">
        <v>803869</v>
      </c>
      <c r="I42" s="14">
        <v>231492</v>
      </c>
      <c r="J42" s="18">
        <v>-499</v>
      </c>
      <c r="K42" s="13">
        <v>763</v>
      </c>
      <c r="L42" s="18">
        <v>-1262</v>
      </c>
      <c r="M42" s="22" t="s">
        <v>153</v>
      </c>
      <c r="N42" s="14">
        <v>351365</v>
      </c>
    </row>
    <row r="43" spans="2:14" ht="12" customHeight="1">
      <c r="B43" s="11">
        <v>6</v>
      </c>
      <c r="C43" s="12"/>
      <c r="D43" s="13">
        <v>1256764</v>
      </c>
      <c r="E43" s="13">
        <v>607078</v>
      </c>
      <c r="F43" s="14">
        <v>649686</v>
      </c>
      <c r="G43" s="15">
        <v>213594</v>
      </c>
      <c r="H43" s="16">
        <v>800436</v>
      </c>
      <c r="I43" s="14">
        <v>239706</v>
      </c>
      <c r="J43" s="13">
        <v>840</v>
      </c>
      <c r="K43" s="13">
        <v>946</v>
      </c>
      <c r="L43" s="18">
        <v>-106</v>
      </c>
      <c r="M43" s="22" t="s">
        <v>153</v>
      </c>
      <c r="N43" s="14">
        <v>355941</v>
      </c>
    </row>
    <row r="44" spans="2:14" ht="12" customHeight="1">
      <c r="B44" s="11">
        <v>7</v>
      </c>
      <c r="C44" s="12" t="s">
        <v>150</v>
      </c>
      <c r="D44" s="13">
        <v>1256958</v>
      </c>
      <c r="E44" s="13">
        <v>607316</v>
      </c>
      <c r="F44" s="14">
        <v>649642</v>
      </c>
      <c r="G44" s="15">
        <v>208596</v>
      </c>
      <c r="H44" s="16">
        <v>799251</v>
      </c>
      <c r="I44" s="14">
        <v>248817</v>
      </c>
      <c r="J44" s="13">
        <v>194</v>
      </c>
      <c r="K44" s="13">
        <v>438</v>
      </c>
      <c r="L44" s="18">
        <v>-244</v>
      </c>
      <c r="M44" s="22" t="s">
        <v>153</v>
      </c>
      <c r="N44" s="14">
        <v>360178</v>
      </c>
    </row>
    <row r="45" spans="2:14" ht="12" customHeight="1">
      <c r="B45" s="11">
        <v>8</v>
      </c>
      <c r="C45" s="12"/>
      <c r="D45" s="13">
        <v>1255217</v>
      </c>
      <c r="E45" s="13">
        <v>606564</v>
      </c>
      <c r="F45" s="14">
        <v>648653</v>
      </c>
      <c r="G45" s="15">
        <v>204036</v>
      </c>
      <c r="H45" s="16">
        <v>793831</v>
      </c>
      <c r="I45" s="14">
        <v>257633</v>
      </c>
      <c r="J45" s="18">
        <v>-1741</v>
      </c>
      <c r="K45" s="13">
        <v>332</v>
      </c>
      <c r="L45" s="18">
        <v>-1496</v>
      </c>
      <c r="M45" s="18">
        <v>-577</v>
      </c>
      <c r="N45" s="14">
        <v>363739</v>
      </c>
    </row>
    <row r="46" spans="2:14" ht="12" customHeight="1">
      <c r="B46" s="11">
        <v>9</v>
      </c>
      <c r="C46" s="12"/>
      <c r="D46" s="23">
        <v>1253185</v>
      </c>
      <c r="E46" s="13">
        <v>605823</v>
      </c>
      <c r="F46" s="14">
        <v>647362</v>
      </c>
      <c r="G46" s="15">
        <v>199610</v>
      </c>
      <c r="H46" s="16">
        <v>789419</v>
      </c>
      <c r="I46" s="14">
        <v>265015</v>
      </c>
      <c r="J46" s="18">
        <v>-2032</v>
      </c>
      <c r="K46" s="18">
        <v>-121</v>
      </c>
      <c r="L46" s="18">
        <v>-1335</v>
      </c>
      <c r="M46" s="18">
        <v>-576</v>
      </c>
      <c r="N46" s="14">
        <v>367218</v>
      </c>
    </row>
    <row r="47" spans="2:14" ht="12" customHeight="1">
      <c r="B47" s="11">
        <v>10</v>
      </c>
      <c r="C47" s="12"/>
      <c r="D47" s="23">
        <v>1250574</v>
      </c>
      <c r="E47" s="13">
        <v>604611</v>
      </c>
      <c r="F47" s="14">
        <v>645963</v>
      </c>
      <c r="G47" s="15">
        <v>195351</v>
      </c>
      <c r="H47" s="16">
        <v>783934</v>
      </c>
      <c r="I47" s="14">
        <v>272724</v>
      </c>
      <c r="J47" s="18">
        <v>-2611</v>
      </c>
      <c r="K47" s="18">
        <v>-415</v>
      </c>
      <c r="L47" s="18">
        <v>-1620</v>
      </c>
      <c r="M47" s="18">
        <v>-576</v>
      </c>
      <c r="N47" s="14">
        <v>370501</v>
      </c>
    </row>
    <row r="48" spans="2:14" ht="12" customHeight="1">
      <c r="B48" s="11">
        <v>11</v>
      </c>
      <c r="C48" s="12"/>
      <c r="D48" s="23">
        <v>1247211</v>
      </c>
      <c r="E48" s="13">
        <v>603029</v>
      </c>
      <c r="F48" s="14">
        <v>644182</v>
      </c>
      <c r="G48" s="15">
        <v>190798</v>
      </c>
      <c r="H48" s="16">
        <v>779390</v>
      </c>
      <c r="I48" s="14">
        <v>279034</v>
      </c>
      <c r="J48" s="18">
        <v>-3363</v>
      </c>
      <c r="K48" s="18">
        <v>-1134</v>
      </c>
      <c r="L48" s="18">
        <v>-1653</v>
      </c>
      <c r="M48" s="18">
        <v>-576</v>
      </c>
      <c r="N48" s="14">
        <v>373704</v>
      </c>
    </row>
    <row r="49" spans="2:14" ht="12" customHeight="1">
      <c r="B49" s="11">
        <v>12</v>
      </c>
      <c r="C49" s="12" t="s">
        <v>150</v>
      </c>
      <c r="D49" s="23">
        <v>1244147</v>
      </c>
      <c r="E49" s="13">
        <v>601372</v>
      </c>
      <c r="F49" s="14">
        <v>642775</v>
      </c>
      <c r="G49" s="15">
        <v>186182</v>
      </c>
      <c r="H49" s="16">
        <v>772100</v>
      </c>
      <c r="I49" s="14">
        <v>285590</v>
      </c>
      <c r="J49" s="18">
        <v>-3064</v>
      </c>
      <c r="K49" s="18">
        <v>-1142</v>
      </c>
      <c r="L49" s="18">
        <v>-1453</v>
      </c>
      <c r="M49" s="18">
        <v>-469</v>
      </c>
      <c r="N49" s="14">
        <v>377049</v>
      </c>
    </row>
    <row r="50" spans="2:14" s="24" customFormat="1" ht="12" customHeight="1">
      <c r="B50" s="11">
        <v>13</v>
      </c>
      <c r="C50" s="25"/>
      <c r="D50" s="26">
        <v>1240877</v>
      </c>
      <c r="E50" s="26">
        <v>599073</v>
      </c>
      <c r="F50" s="27">
        <v>641804</v>
      </c>
      <c r="G50" s="28">
        <v>182226</v>
      </c>
      <c r="H50" s="29">
        <v>766290</v>
      </c>
      <c r="I50" s="30">
        <v>292086</v>
      </c>
      <c r="J50" s="31">
        <v>-3270</v>
      </c>
      <c r="K50" s="31">
        <v>-953</v>
      </c>
      <c r="L50" s="31">
        <v>-2317</v>
      </c>
      <c r="M50" s="22" t="s">
        <v>153</v>
      </c>
      <c r="N50" s="30">
        <v>379680</v>
      </c>
    </row>
    <row r="51" spans="2:14" ht="12" customHeight="1">
      <c r="B51" s="32">
        <v>14</v>
      </c>
      <c r="C51" s="25"/>
      <c r="D51" s="33">
        <v>1235870</v>
      </c>
      <c r="E51" s="33">
        <v>596234</v>
      </c>
      <c r="F51" s="34">
        <v>639636</v>
      </c>
      <c r="G51" s="35">
        <v>178488</v>
      </c>
      <c r="H51" s="36">
        <v>759202</v>
      </c>
      <c r="I51" s="37">
        <v>297905</v>
      </c>
      <c r="J51" s="38">
        <v>-5007</v>
      </c>
      <c r="K51" s="38">
        <v>-1196</v>
      </c>
      <c r="L51" s="38">
        <v>-3811</v>
      </c>
      <c r="M51" s="22" t="s">
        <v>153</v>
      </c>
      <c r="N51" s="37">
        <v>382202</v>
      </c>
    </row>
    <row r="52" spans="2:14" ht="12">
      <c r="B52" s="39"/>
      <c r="C52" s="40"/>
      <c r="D52" s="40"/>
      <c r="E52" s="41"/>
      <c r="F52" s="41"/>
      <c r="G52" s="41"/>
      <c r="H52" s="41"/>
      <c r="I52" s="41"/>
      <c r="J52" s="42"/>
      <c r="K52" s="42"/>
      <c r="L52" s="42"/>
      <c r="M52" s="42"/>
      <c r="N52" s="41"/>
    </row>
    <row r="53" ht="12">
      <c r="B53" s="43" t="s">
        <v>155</v>
      </c>
    </row>
    <row r="54" ht="12">
      <c r="B54" s="43" t="s">
        <v>156</v>
      </c>
    </row>
    <row r="55" ht="12">
      <c r="B55" s="43" t="s">
        <v>157</v>
      </c>
    </row>
    <row r="56" ht="12">
      <c r="B56" s="43" t="s">
        <v>158</v>
      </c>
    </row>
    <row r="57" ht="12">
      <c r="B57" s="43" t="s">
        <v>159</v>
      </c>
    </row>
    <row r="58" ht="12">
      <c r="B58" s="43" t="s">
        <v>160</v>
      </c>
    </row>
  </sheetData>
  <mergeCells count="4">
    <mergeCell ref="B4:B5"/>
    <mergeCell ref="C4:I4"/>
    <mergeCell ref="J4:M4"/>
    <mergeCell ref="N4:N5"/>
  </mergeCells>
  <printOptions/>
  <pageMargins left="0.75" right="0.75"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W986"/>
  <sheetViews>
    <sheetView workbookViewId="0" topLeftCell="A1">
      <selection activeCell="A1" sqref="A1:U1"/>
    </sheetView>
  </sheetViews>
  <sheetFormatPr defaultColWidth="9.00390625" defaultRowHeight="13.5"/>
  <cols>
    <col min="1" max="1" width="15.50390625" style="537" customWidth="1"/>
    <col min="2" max="21" width="6.625" style="537" customWidth="1"/>
    <col min="22" max="22" width="1.37890625" style="755" customWidth="1"/>
    <col min="23" max="16384" width="8.125" style="537" customWidth="1"/>
  </cols>
  <sheetData>
    <row r="1" spans="1:22" s="744" customFormat="1" ht="24.75" customHeight="1">
      <c r="A1" s="840" t="s">
        <v>907</v>
      </c>
      <c r="B1" s="840"/>
      <c r="C1" s="840"/>
      <c r="D1" s="840"/>
      <c r="E1" s="840"/>
      <c r="F1" s="840"/>
      <c r="G1" s="840"/>
      <c r="H1" s="840"/>
      <c r="I1" s="840"/>
      <c r="J1" s="840"/>
      <c r="K1" s="840"/>
      <c r="L1" s="840"/>
      <c r="M1" s="840"/>
      <c r="N1" s="840"/>
      <c r="O1" s="840"/>
      <c r="P1" s="840"/>
      <c r="Q1" s="840"/>
      <c r="R1" s="840"/>
      <c r="S1" s="840"/>
      <c r="T1" s="840"/>
      <c r="U1" s="840"/>
      <c r="V1" s="743"/>
    </row>
    <row r="2" spans="1:22" s="744" customFormat="1" ht="14.25" customHeight="1" thickBot="1">
      <c r="A2" s="751" t="s">
        <v>908</v>
      </c>
      <c r="U2" s="745" t="s">
        <v>755</v>
      </c>
      <c r="V2" s="743"/>
    </row>
    <row r="3" spans="1:22" s="46" customFormat="1" ht="36" customHeight="1" thickTop="1">
      <c r="A3" s="592" t="s">
        <v>825</v>
      </c>
      <c r="B3" s="832" t="s">
        <v>756</v>
      </c>
      <c r="C3" s="832" t="s">
        <v>771</v>
      </c>
      <c r="D3" s="832" t="s">
        <v>772</v>
      </c>
      <c r="E3" s="832" t="s">
        <v>773</v>
      </c>
      <c r="F3" s="832" t="s">
        <v>774</v>
      </c>
      <c r="G3" s="832" t="s">
        <v>775</v>
      </c>
      <c r="H3" s="832" t="s">
        <v>776</v>
      </c>
      <c r="I3" s="832" t="s">
        <v>777</v>
      </c>
      <c r="J3" s="832" t="s">
        <v>778</v>
      </c>
      <c r="K3" s="832" t="s">
        <v>779</v>
      </c>
      <c r="L3" s="832" t="s">
        <v>780</v>
      </c>
      <c r="M3" s="832" t="s">
        <v>803</v>
      </c>
      <c r="N3" s="832" t="s">
        <v>782</v>
      </c>
      <c r="O3" s="832" t="s">
        <v>783</v>
      </c>
      <c r="P3" s="832" t="s">
        <v>784</v>
      </c>
      <c r="Q3" s="832" t="s">
        <v>785</v>
      </c>
      <c r="R3" s="832" t="s">
        <v>786</v>
      </c>
      <c r="S3" s="832" t="s">
        <v>787</v>
      </c>
      <c r="T3" s="832" t="s">
        <v>788</v>
      </c>
      <c r="U3" s="830" t="s">
        <v>789</v>
      </c>
      <c r="V3" s="174"/>
    </row>
    <row r="4" spans="1:22" s="46" customFormat="1" ht="36" customHeight="1">
      <c r="A4" s="135" t="s">
        <v>826</v>
      </c>
      <c r="B4" s="838"/>
      <c r="C4" s="838"/>
      <c r="D4" s="838"/>
      <c r="E4" s="838"/>
      <c r="F4" s="838"/>
      <c r="G4" s="838"/>
      <c r="H4" s="838"/>
      <c r="I4" s="838"/>
      <c r="J4" s="838"/>
      <c r="K4" s="838"/>
      <c r="L4" s="838"/>
      <c r="M4" s="838"/>
      <c r="N4" s="838"/>
      <c r="O4" s="838"/>
      <c r="P4" s="838"/>
      <c r="Q4" s="838"/>
      <c r="R4" s="838"/>
      <c r="S4" s="838"/>
      <c r="T4" s="838"/>
      <c r="U4" s="839"/>
      <c r="V4" s="174"/>
    </row>
    <row r="5" spans="1:22" s="46" customFormat="1" ht="36" customHeight="1">
      <c r="A5" s="140" t="s">
        <v>909</v>
      </c>
      <c r="B5" s="826"/>
      <c r="C5" s="826"/>
      <c r="D5" s="826"/>
      <c r="E5" s="826"/>
      <c r="F5" s="826"/>
      <c r="G5" s="826"/>
      <c r="H5" s="826"/>
      <c r="I5" s="826"/>
      <c r="J5" s="826"/>
      <c r="K5" s="826"/>
      <c r="L5" s="826"/>
      <c r="M5" s="826"/>
      <c r="N5" s="826"/>
      <c r="O5" s="826"/>
      <c r="P5" s="826"/>
      <c r="Q5" s="826"/>
      <c r="R5" s="826"/>
      <c r="S5" s="826"/>
      <c r="T5" s="826"/>
      <c r="U5" s="831"/>
      <c r="V5" s="174"/>
    </row>
    <row r="6" spans="1:22" s="572" customFormat="1" ht="18" customHeight="1">
      <c r="A6" s="752" t="s">
        <v>768</v>
      </c>
      <c r="B6" s="574">
        <v>6314</v>
      </c>
      <c r="C6" s="574">
        <v>625</v>
      </c>
      <c r="D6" s="574">
        <v>8</v>
      </c>
      <c r="E6" s="574">
        <v>8</v>
      </c>
      <c r="F6" s="574">
        <v>6</v>
      </c>
      <c r="G6" s="574">
        <v>714</v>
      </c>
      <c r="H6" s="574">
        <v>1382</v>
      </c>
      <c r="I6" s="574">
        <v>29</v>
      </c>
      <c r="J6" s="574">
        <v>69</v>
      </c>
      <c r="K6" s="574">
        <v>212</v>
      </c>
      <c r="L6" s="574">
        <v>1016</v>
      </c>
      <c r="M6" s="574">
        <v>169</v>
      </c>
      <c r="N6" s="574">
        <v>29</v>
      </c>
      <c r="O6" s="574">
        <v>276</v>
      </c>
      <c r="P6" s="574">
        <v>466</v>
      </c>
      <c r="Q6" s="574">
        <v>263</v>
      </c>
      <c r="R6" s="574">
        <v>108</v>
      </c>
      <c r="S6" s="574">
        <v>666</v>
      </c>
      <c r="T6" s="574">
        <v>241</v>
      </c>
      <c r="U6" s="574">
        <v>27</v>
      </c>
      <c r="V6" s="571"/>
    </row>
    <row r="7" spans="1:22" s="572" customFormat="1" ht="18" customHeight="1">
      <c r="A7" s="746" t="s">
        <v>910</v>
      </c>
      <c r="B7" s="574">
        <v>312</v>
      </c>
      <c r="C7" s="574">
        <v>60</v>
      </c>
      <c r="D7" s="574">
        <v>1</v>
      </c>
      <c r="E7" s="574">
        <v>0</v>
      </c>
      <c r="F7" s="574" t="s">
        <v>425</v>
      </c>
      <c r="G7" s="574">
        <v>12</v>
      </c>
      <c r="H7" s="574">
        <v>50</v>
      </c>
      <c r="I7" s="574" t="s">
        <v>425</v>
      </c>
      <c r="J7" s="574">
        <v>2</v>
      </c>
      <c r="K7" s="574">
        <v>2</v>
      </c>
      <c r="L7" s="574">
        <v>53</v>
      </c>
      <c r="M7" s="574">
        <v>2</v>
      </c>
      <c r="N7" s="574">
        <v>1</v>
      </c>
      <c r="O7" s="574">
        <v>23</v>
      </c>
      <c r="P7" s="574">
        <v>16</v>
      </c>
      <c r="Q7" s="574">
        <v>19</v>
      </c>
      <c r="R7" s="574">
        <v>3</v>
      </c>
      <c r="S7" s="574">
        <v>59</v>
      </c>
      <c r="T7" s="574">
        <v>5</v>
      </c>
      <c r="U7" s="574">
        <v>3</v>
      </c>
      <c r="V7" s="571"/>
    </row>
    <row r="8" spans="1:22" s="572" customFormat="1" ht="18" customHeight="1">
      <c r="A8" s="746" t="s">
        <v>911</v>
      </c>
      <c r="B8" s="574">
        <v>465</v>
      </c>
      <c r="C8" s="574">
        <v>43</v>
      </c>
      <c r="D8" s="574">
        <v>1</v>
      </c>
      <c r="E8" s="574">
        <v>2</v>
      </c>
      <c r="F8" s="574" t="s">
        <v>425</v>
      </c>
      <c r="G8" s="574">
        <v>17</v>
      </c>
      <c r="H8" s="574">
        <v>71</v>
      </c>
      <c r="I8" s="574">
        <v>1</v>
      </c>
      <c r="J8" s="574">
        <v>3</v>
      </c>
      <c r="K8" s="574">
        <v>7</v>
      </c>
      <c r="L8" s="574">
        <v>134</v>
      </c>
      <c r="M8" s="574">
        <v>12</v>
      </c>
      <c r="N8" s="574">
        <v>4</v>
      </c>
      <c r="O8" s="574">
        <v>44</v>
      </c>
      <c r="P8" s="574">
        <v>26</v>
      </c>
      <c r="Q8" s="574">
        <v>11</v>
      </c>
      <c r="R8" s="574">
        <v>7</v>
      </c>
      <c r="S8" s="574">
        <v>82</v>
      </c>
      <c r="T8" s="574">
        <v>1</v>
      </c>
      <c r="U8" s="574">
        <v>1</v>
      </c>
      <c r="V8" s="571"/>
    </row>
    <row r="9" spans="1:22" s="572" customFormat="1" ht="18" customHeight="1">
      <c r="A9" s="746" t="s">
        <v>912</v>
      </c>
      <c r="B9" s="574">
        <v>702</v>
      </c>
      <c r="C9" s="574">
        <v>51</v>
      </c>
      <c r="D9" s="574" t="s">
        <v>425</v>
      </c>
      <c r="E9" s="574" t="s">
        <v>425</v>
      </c>
      <c r="F9" s="574">
        <v>0</v>
      </c>
      <c r="G9" s="574">
        <v>49</v>
      </c>
      <c r="H9" s="574">
        <v>182</v>
      </c>
      <c r="I9" s="574" t="s">
        <v>425</v>
      </c>
      <c r="J9" s="574">
        <v>7</v>
      </c>
      <c r="K9" s="574">
        <v>10</v>
      </c>
      <c r="L9" s="574">
        <v>150</v>
      </c>
      <c r="M9" s="574">
        <v>14</v>
      </c>
      <c r="N9" s="574">
        <v>2</v>
      </c>
      <c r="O9" s="574">
        <v>48</v>
      </c>
      <c r="P9" s="574">
        <v>56</v>
      </c>
      <c r="Q9" s="574">
        <v>19</v>
      </c>
      <c r="R9" s="574">
        <v>10</v>
      </c>
      <c r="S9" s="574">
        <v>91</v>
      </c>
      <c r="T9" s="574">
        <v>11</v>
      </c>
      <c r="U9" s="574">
        <v>2</v>
      </c>
      <c r="V9" s="571"/>
    </row>
    <row r="10" spans="1:22" s="572" customFormat="1" ht="18" customHeight="1">
      <c r="A10" s="746" t="s">
        <v>913</v>
      </c>
      <c r="B10" s="574">
        <v>603</v>
      </c>
      <c r="C10" s="574">
        <v>36</v>
      </c>
      <c r="D10" s="574">
        <v>1</v>
      </c>
      <c r="E10" s="574">
        <v>0</v>
      </c>
      <c r="F10" s="574">
        <v>1</v>
      </c>
      <c r="G10" s="574">
        <v>75</v>
      </c>
      <c r="H10" s="574">
        <v>162</v>
      </c>
      <c r="I10" s="574" t="s">
        <v>425</v>
      </c>
      <c r="J10" s="574">
        <v>5</v>
      </c>
      <c r="K10" s="574">
        <v>17</v>
      </c>
      <c r="L10" s="574">
        <v>104</v>
      </c>
      <c r="M10" s="574">
        <v>9</v>
      </c>
      <c r="N10" s="574">
        <v>1</v>
      </c>
      <c r="O10" s="574">
        <v>28</v>
      </c>
      <c r="P10" s="574">
        <v>52</v>
      </c>
      <c r="Q10" s="574">
        <v>13</v>
      </c>
      <c r="R10" s="574">
        <v>9</v>
      </c>
      <c r="S10" s="574">
        <v>80</v>
      </c>
      <c r="T10" s="574">
        <v>5</v>
      </c>
      <c r="U10" s="574">
        <v>5</v>
      </c>
      <c r="V10" s="571"/>
    </row>
    <row r="11" spans="1:22" s="572" customFormat="1" ht="18" customHeight="1">
      <c r="A11" s="746" t="s">
        <v>914</v>
      </c>
      <c r="B11" s="574">
        <v>769</v>
      </c>
      <c r="C11" s="574">
        <v>40</v>
      </c>
      <c r="D11" s="574">
        <v>1</v>
      </c>
      <c r="E11" s="574">
        <v>1</v>
      </c>
      <c r="F11" s="574">
        <v>0</v>
      </c>
      <c r="G11" s="574">
        <v>112</v>
      </c>
      <c r="H11" s="574">
        <v>214</v>
      </c>
      <c r="I11" s="574">
        <v>1</v>
      </c>
      <c r="J11" s="574">
        <v>7</v>
      </c>
      <c r="K11" s="574">
        <v>38</v>
      </c>
      <c r="L11" s="574">
        <v>116</v>
      </c>
      <c r="M11" s="574">
        <v>27</v>
      </c>
      <c r="N11" s="574">
        <v>5</v>
      </c>
      <c r="O11" s="574">
        <v>30</v>
      </c>
      <c r="P11" s="574">
        <v>61</v>
      </c>
      <c r="Q11" s="574">
        <v>15</v>
      </c>
      <c r="R11" s="574">
        <v>13</v>
      </c>
      <c r="S11" s="574">
        <v>78</v>
      </c>
      <c r="T11" s="574">
        <v>10</v>
      </c>
      <c r="U11" s="574">
        <v>1</v>
      </c>
      <c r="V11" s="571"/>
    </row>
    <row r="12" spans="1:22" s="572" customFormat="1" ht="18" customHeight="1">
      <c r="A12" s="746" t="s">
        <v>915</v>
      </c>
      <c r="B12" s="574">
        <v>579</v>
      </c>
      <c r="C12" s="574">
        <v>29</v>
      </c>
      <c r="D12" s="574">
        <v>1</v>
      </c>
      <c r="E12" s="574">
        <v>0</v>
      </c>
      <c r="F12" s="574">
        <v>0</v>
      </c>
      <c r="G12" s="574">
        <v>105</v>
      </c>
      <c r="H12" s="574">
        <v>179</v>
      </c>
      <c r="I12" s="574">
        <v>2</v>
      </c>
      <c r="J12" s="574">
        <v>7</v>
      </c>
      <c r="K12" s="574">
        <v>26</v>
      </c>
      <c r="L12" s="574">
        <v>81</v>
      </c>
      <c r="M12" s="574">
        <v>9</v>
      </c>
      <c r="N12" s="574">
        <v>1</v>
      </c>
      <c r="O12" s="574">
        <v>15</v>
      </c>
      <c r="P12" s="574">
        <v>38</v>
      </c>
      <c r="Q12" s="574">
        <v>19</v>
      </c>
      <c r="R12" s="574">
        <v>7</v>
      </c>
      <c r="S12" s="574">
        <v>50</v>
      </c>
      <c r="T12" s="574">
        <v>8</v>
      </c>
      <c r="U12" s="574" t="s">
        <v>425</v>
      </c>
      <c r="V12" s="571"/>
    </row>
    <row r="13" spans="1:22" s="572" customFormat="1" ht="18" customHeight="1">
      <c r="A13" s="746" t="s">
        <v>916</v>
      </c>
      <c r="B13" s="574">
        <v>881</v>
      </c>
      <c r="C13" s="574">
        <v>42</v>
      </c>
      <c r="D13" s="574">
        <v>1</v>
      </c>
      <c r="E13" s="574">
        <v>0</v>
      </c>
      <c r="F13" s="574">
        <v>2</v>
      </c>
      <c r="G13" s="574">
        <v>134</v>
      </c>
      <c r="H13" s="574">
        <v>227</v>
      </c>
      <c r="I13" s="574">
        <v>2</v>
      </c>
      <c r="J13" s="574">
        <v>15</v>
      </c>
      <c r="K13" s="574">
        <v>50</v>
      </c>
      <c r="L13" s="574">
        <v>132</v>
      </c>
      <c r="M13" s="574">
        <v>25</v>
      </c>
      <c r="N13" s="574">
        <v>3</v>
      </c>
      <c r="O13" s="574">
        <v>27</v>
      </c>
      <c r="P13" s="574">
        <v>74</v>
      </c>
      <c r="Q13" s="574">
        <v>30</v>
      </c>
      <c r="R13" s="574">
        <v>12</v>
      </c>
      <c r="S13" s="574">
        <v>76</v>
      </c>
      <c r="T13" s="574">
        <v>28</v>
      </c>
      <c r="U13" s="574">
        <v>2</v>
      </c>
      <c r="V13" s="571"/>
    </row>
    <row r="14" spans="1:22" s="572" customFormat="1" ht="18" customHeight="1">
      <c r="A14" s="746" t="s">
        <v>917</v>
      </c>
      <c r="B14" s="574">
        <v>533</v>
      </c>
      <c r="C14" s="574">
        <v>23</v>
      </c>
      <c r="D14" s="574" t="s">
        <v>425</v>
      </c>
      <c r="E14" s="574">
        <v>1</v>
      </c>
      <c r="F14" s="574">
        <v>1</v>
      </c>
      <c r="G14" s="574">
        <v>81</v>
      </c>
      <c r="H14" s="574">
        <v>121</v>
      </c>
      <c r="I14" s="574">
        <v>5</v>
      </c>
      <c r="J14" s="574">
        <v>7</v>
      </c>
      <c r="K14" s="574">
        <v>26</v>
      </c>
      <c r="L14" s="574">
        <v>75</v>
      </c>
      <c r="M14" s="574">
        <v>16</v>
      </c>
      <c r="N14" s="574">
        <v>1</v>
      </c>
      <c r="O14" s="574">
        <v>18</v>
      </c>
      <c r="P14" s="574">
        <v>37</v>
      </c>
      <c r="Q14" s="574">
        <v>25</v>
      </c>
      <c r="R14" s="574">
        <v>12</v>
      </c>
      <c r="S14" s="574">
        <v>52</v>
      </c>
      <c r="T14" s="574">
        <v>26</v>
      </c>
      <c r="U14" s="574">
        <v>4</v>
      </c>
      <c r="V14" s="571"/>
    </row>
    <row r="15" spans="1:22" s="572" customFormat="1" ht="18" customHeight="1">
      <c r="A15" s="746" t="s">
        <v>918</v>
      </c>
      <c r="B15" s="574">
        <v>551</v>
      </c>
      <c r="C15" s="574">
        <v>18</v>
      </c>
      <c r="D15" s="574">
        <v>1</v>
      </c>
      <c r="E15" s="574" t="s">
        <v>425</v>
      </c>
      <c r="F15" s="574">
        <v>0</v>
      </c>
      <c r="G15" s="574">
        <v>64</v>
      </c>
      <c r="H15" s="574">
        <v>97</v>
      </c>
      <c r="I15" s="574">
        <v>5</v>
      </c>
      <c r="J15" s="574">
        <v>5</v>
      </c>
      <c r="K15" s="574">
        <v>25</v>
      </c>
      <c r="L15" s="574">
        <v>69</v>
      </c>
      <c r="M15" s="574">
        <v>33</v>
      </c>
      <c r="N15" s="574">
        <v>4</v>
      </c>
      <c r="O15" s="574">
        <v>10</v>
      </c>
      <c r="P15" s="574">
        <v>50</v>
      </c>
      <c r="Q15" s="574">
        <v>48</v>
      </c>
      <c r="R15" s="574">
        <v>25</v>
      </c>
      <c r="S15" s="574">
        <v>43</v>
      </c>
      <c r="T15" s="574">
        <v>51</v>
      </c>
      <c r="U15" s="574">
        <v>2</v>
      </c>
      <c r="V15" s="571"/>
    </row>
    <row r="16" spans="1:23" s="572" customFormat="1" ht="18" customHeight="1">
      <c r="A16" s="746" t="s">
        <v>919</v>
      </c>
      <c r="B16" s="574">
        <v>336</v>
      </c>
      <c r="C16" s="574">
        <v>9</v>
      </c>
      <c r="D16" s="574">
        <v>1</v>
      </c>
      <c r="E16" s="574">
        <v>1</v>
      </c>
      <c r="F16" s="574" t="s">
        <v>425</v>
      </c>
      <c r="G16" s="574">
        <v>24</v>
      </c>
      <c r="H16" s="574">
        <v>30</v>
      </c>
      <c r="I16" s="574">
        <v>6</v>
      </c>
      <c r="J16" s="574">
        <v>9</v>
      </c>
      <c r="K16" s="574">
        <v>8</v>
      </c>
      <c r="L16" s="574">
        <v>27</v>
      </c>
      <c r="M16" s="574">
        <v>15</v>
      </c>
      <c r="N16" s="574">
        <v>2</v>
      </c>
      <c r="O16" s="574">
        <v>3</v>
      </c>
      <c r="P16" s="574">
        <v>32</v>
      </c>
      <c r="Q16" s="574">
        <v>57</v>
      </c>
      <c r="R16" s="574">
        <v>10</v>
      </c>
      <c r="S16" s="574">
        <v>18</v>
      </c>
      <c r="T16" s="574">
        <v>82</v>
      </c>
      <c r="U16" s="574" t="s">
        <v>425</v>
      </c>
      <c r="V16" s="597"/>
      <c r="W16" s="571"/>
    </row>
    <row r="17" spans="1:22" s="572" customFormat="1" ht="18" customHeight="1">
      <c r="A17" s="746" t="s">
        <v>920</v>
      </c>
      <c r="B17" s="574">
        <v>96</v>
      </c>
      <c r="C17" s="574">
        <v>4</v>
      </c>
      <c r="D17" s="574" t="s">
        <v>425</v>
      </c>
      <c r="E17" s="574" t="s">
        <v>425</v>
      </c>
      <c r="F17" s="574" t="s">
        <v>425</v>
      </c>
      <c r="G17" s="574">
        <v>10</v>
      </c>
      <c r="H17" s="574">
        <v>13</v>
      </c>
      <c r="I17" s="574">
        <v>6</v>
      </c>
      <c r="J17" s="574">
        <v>1</v>
      </c>
      <c r="K17" s="574">
        <v>1</v>
      </c>
      <c r="L17" s="574">
        <v>12</v>
      </c>
      <c r="M17" s="574">
        <v>5</v>
      </c>
      <c r="N17" s="574">
        <v>2</v>
      </c>
      <c r="O17" s="574">
        <v>3</v>
      </c>
      <c r="P17" s="574">
        <v>16</v>
      </c>
      <c r="Q17" s="574">
        <v>6</v>
      </c>
      <c r="R17" s="574">
        <v>1</v>
      </c>
      <c r="S17" s="574">
        <v>5</v>
      </c>
      <c r="T17" s="574">
        <v>11</v>
      </c>
      <c r="U17" s="574">
        <v>1</v>
      </c>
      <c r="V17" s="571"/>
    </row>
    <row r="18" spans="1:22" s="572" customFormat="1" ht="18" customHeight="1">
      <c r="A18" s="752" t="s">
        <v>921</v>
      </c>
      <c r="B18" s="574">
        <v>859</v>
      </c>
      <c r="C18" s="574">
        <v>312</v>
      </c>
      <c r="D18" s="574">
        <v>2</v>
      </c>
      <c r="E18" s="574">
        <v>1</v>
      </c>
      <c r="F18" s="574" t="s">
        <v>425</v>
      </c>
      <c r="G18" s="574">
        <v>91</v>
      </c>
      <c r="H18" s="574">
        <v>87</v>
      </c>
      <c r="I18" s="574" t="s">
        <v>425</v>
      </c>
      <c r="J18" s="574">
        <v>4</v>
      </c>
      <c r="K18" s="574">
        <v>10</v>
      </c>
      <c r="L18" s="574">
        <v>106</v>
      </c>
      <c r="M18" s="574">
        <v>6</v>
      </c>
      <c r="N18" s="574">
        <v>9</v>
      </c>
      <c r="O18" s="574">
        <v>55</v>
      </c>
      <c r="P18" s="574">
        <v>23</v>
      </c>
      <c r="Q18" s="574">
        <v>18</v>
      </c>
      <c r="R18" s="574" t="s">
        <v>425</v>
      </c>
      <c r="S18" s="574">
        <v>135</v>
      </c>
      <c r="T18" s="574" t="s">
        <v>425</v>
      </c>
      <c r="U18" s="574">
        <v>1</v>
      </c>
      <c r="V18" s="571"/>
    </row>
    <row r="19" spans="1:22" s="572" customFormat="1" ht="18" customHeight="1">
      <c r="A19" s="746" t="s">
        <v>910</v>
      </c>
      <c r="B19" s="574">
        <v>154</v>
      </c>
      <c r="C19" s="574">
        <v>51</v>
      </c>
      <c r="D19" s="574">
        <v>0</v>
      </c>
      <c r="E19" s="574" t="s">
        <v>425</v>
      </c>
      <c r="F19" s="574" t="s">
        <v>425</v>
      </c>
      <c r="G19" s="574">
        <v>4</v>
      </c>
      <c r="H19" s="574">
        <v>35</v>
      </c>
      <c r="I19" s="574" t="s">
        <v>425</v>
      </c>
      <c r="J19" s="574">
        <v>1</v>
      </c>
      <c r="K19" s="574" t="s">
        <v>425</v>
      </c>
      <c r="L19" s="574">
        <v>17</v>
      </c>
      <c r="M19" s="574">
        <v>1</v>
      </c>
      <c r="N19" s="574">
        <v>1</v>
      </c>
      <c r="O19" s="574">
        <v>5</v>
      </c>
      <c r="P19" s="574">
        <v>3</v>
      </c>
      <c r="Q19" s="574">
        <v>6</v>
      </c>
      <c r="R19" s="574" t="s">
        <v>425</v>
      </c>
      <c r="S19" s="574">
        <v>32</v>
      </c>
      <c r="T19" s="574" t="s">
        <v>425</v>
      </c>
      <c r="U19" s="574" t="s">
        <v>425</v>
      </c>
      <c r="V19" s="571"/>
    </row>
    <row r="20" spans="1:22" s="572" customFormat="1" ht="18" customHeight="1">
      <c r="A20" s="746" t="s">
        <v>911</v>
      </c>
      <c r="B20" s="574">
        <v>99</v>
      </c>
      <c r="C20" s="574">
        <v>37</v>
      </c>
      <c r="D20" s="574">
        <v>0</v>
      </c>
      <c r="E20" s="574" t="s">
        <v>425</v>
      </c>
      <c r="F20" s="574" t="s">
        <v>425</v>
      </c>
      <c r="G20" s="574">
        <v>3</v>
      </c>
      <c r="H20" s="574">
        <v>14</v>
      </c>
      <c r="I20" s="574" t="s">
        <v>425</v>
      </c>
      <c r="J20" s="574" t="s">
        <v>425</v>
      </c>
      <c r="K20" s="574">
        <v>0</v>
      </c>
      <c r="L20" s="574">
        <v>11</v>
      </c>
      <c r="M20" s="574" t="s">
        <v>425</v>
      </c>
      <c r="N20" s="574" t="s">
        <v>425</v>
      </c>
      <c r="O20" s="574">
        <v>6</v>
      </c>
      <c r="P20" s="574">
        <v>1</v>
      </c>
      <c r="Q20" s="574">
        <v>2</v>
      </c>
      <c r="R20" s="574" t="s">
        <v>425</v>
      </c>
      <c r="S20" s="574">
        <v>25</v>
      </c>
      <c r="T20" s="574" t="s">
        <v>425</v>
      </c>
      <c r="U20" s="574" t="s">
        <v>425</v>
      </c>
      <c r="V20" s="571"/>
    </row>
    <row r="21" spans="1:22" s="572" customFormat="1" ht="18" customHeight="1">
      <c r="A21" s="746" t="s">
        <v>912</v>
      </c>
      <c r="B21" s="574">
        <v>102</v>
      </c>
      <c r="C21" s="574">
        <v>43</v>
      </c>
      <c r="D21" s="574" t="s">
        <v>922</v>
      </c>
      <c r="E21" s="574" t="s">
        <v>425</v>
      </c>
      <c r="F21" s="574" t="s">
        <v>425</v>
      </c>
      <c r="G21" s="574">
        <v>6</v>
      </c>
      <c r="H21" s="574">
        <v>2</v>
      </c>
      <c r="I21" s="574" t="s">
        <v>425</v>
      </c>
      <c r="J21" s="574">
        <v>0</v>
      </c>
      <c r="K21" s="574">
        <v>1</v>
      </c>
      <c r="L21" s="574">
        <v>14</v>
      </c>
      <c r="M21" s="574" t="s">
        <v>425</v>
      </c>
      <c r="N21" s="574">
        <v>0</v>
      </c>
      <c r="O21" s="574">
        <v>10</v>
      </c>
      <c r="P21" s="574">
        <v>2</v>
      </c>
      <c r="Q21" s="574">
        <v>4</v>
      </c>
      <c r="R21" s="574" t="s">
        <v>425</v>
      </c>
      <c r="S21" s="574">
        <v>18</v>
      </c>
      <c r="T21" s="574" t="s">
        <v>425</v>
      </c>
      <c r="U21" s="574">
        <v>0</v>
      </c>
      <c r="V21" s="571"/>
    </row>
    <row r="22" spans="1:22" s="572" customFormat="1" ht="18" customHeight="1">
      <c r="A22" s="746" t="s">
        <v>913</v>
      </c>
      <c r="B22" s="574">
        <v>79</v>
      </c>
      <c r="C22" s="574">
        <v>31</v>
      </c>
      <c r="D22" s="574" t="s">
        <v>425</v>
      </c>
      <c r="E22" s="574" t="s">
        <v>425</v>
      </c>
      <c r="F22" s="574" t="s">
        <v>425</v>
      </c>
      <c r="G22" s="574">
        <v>9</v>
      </c>
      <c r="H22" s="574">
        <v>4</v>
      </c>
      <c r="I22" s="574" t="s">
        <v>425</v>
      </c>
      <c r="J22" s="574">
        <v>1</v>
      </c>
      <c r="K22" s="574">
        <v>3</v>
      </c>
      <c r="L22" s="574">
        <v>11</v>
      </c>
      <c r="M22" s="574">
        <v>0</v>
      </c>
      <c r="N22" s="574">
        <v>1</v>
      </c>
      <c r="O22" s="574">
        <v>4</v>
      </c>
      <c r="P22" s="574">
        <v>1</v>
      </c>
      <c r="Q22" s="574">
        <v>2</v>
      </c>
      <c r="R22" s="574" t="s">
        <v>425</v>
      </c>
      <c r="S22" s="574">
        <v>12</v>
      </c>
      <c r="T22" s="574" t="s">
        <v>425</v>
      </c>
      <c r="U22" s="574" t="s">
        <v>425</v>
      </c>
      <c r="V22" s="571"/>
    </row>
    <row r="23" spans="1:22" s="572" customFormat="1" ht="18" customHeight="1">
      <c r="A23" s="746" t="s">
        <v>914</v>
      </c>
      <c r="B23" s="574">
        <v>96</v>
      </c>
      <c r="C23" s="574">
        <v>36</v>
      </c>
      <c r="D23" s="574">
        <v>0</v>
      </c>
      <c r="E23" s="574">
        <v>1</v>
      </c>
      <c r="F23" s="574" t="s">
        <v>425</v>
      </c>
      <c r="G23" s="574">
        <v>7</v>
      </c>
      <c r="H23" s="574">
        <v>10</v>
      </c>
      <c r="I23" s="574" t="s">
        <v>425</v>
      </c>
      <c r="J23" s="574" t="s">
        <v>425</v>
      </c>
      <c r="K23" s="574">
        <v>1</v>
      </c>
      <c r="L23" s="574">
        <v>14</v>
      </c>
      <c r="M23" s="574">
        <v>1</v>
      </c>
      <c r="N23" s="574">
        <v>1</v>
      </c>
      <c r="O23" s="574">
        <v>9</v>
      </c>
      <c r="P23" s="574">
        <v>1</v>
      </c>
      <c r="Q23" s="574">
        <v>1</v>
      </c>
      <c r="R23" s="574" t="s">
        <v>425</v>
      </c>
      <c r="S23" s="574">
        <v>15</v>
      </c>
      <c r="T23" s="574" t="s">
        <v>425</v>
      </c>
      <c r="U23" s="574" t="s">
        <v>425</v>
      </c>
      <c r="V23" s="571"/>
    </row>
    <row r="24" spans="1:22" s="572" customFormat="1" ht="18" customHeight="1">
      <c r="A24" s="746" t="s">
        <v>915</v>
      </c>
      <c r="B24" s="574">
        <v>71</v>
      </c>
      <c r="C24" s="574">
        <v>27</v>
      </c>
      <c r="D24" s="574">
        <v>1</v>
      </c>
      <c r="E24" s="574" t="s">
        <v>425</v>
      </c>
      <c r="F24" s="574" t="s">
        <v>425</v>
      </c>
      <c r="G24" s="574">
        <v>13</v>
      </c>
      <c r="H24" s="574">
        <v>5</v>
      </c>
      <c r="I24" s="574" t="s">
        <v>425</v>
      </c>
      <c r="J24" s="574" t="s">
        <v>425</v>
      </c>
      <c r="K24" s="574">
        <v>2</v>
      </c>
      <c r="L24" s="574">
        <v>8</v>
      </c>
      <c r="M24" s="574">
        <v>1</v>
      </c>
      <c r="N24" s="574" t="s">
        <v>425</v>
      </c>
      <c r="O24" s="574">
        <v>3</v>
      </c>
      <c r="P24" s="574">
        <v>1</v>
      </c>
      <c r="Q24" s="574">
        <v>3</v>
      </c>
      <c r="R24" s="574" t="s">
        <v>425</v>
      </c>
      <c r="S24" s="574">
        <v>7</v>
      </c>
      <c r="T24" s="574" t="s">
        <v>425</v>
      </c>
      <c r="U24" s="574" t="s">
        <v>425</v>
      </c>
      <c r="V24" s="571"/>
    </row>
    <row r="25" spans="1:22" s="572" customFormat="1" ht="18" customHeight="1">
      <c r="A25" s="746" t="s">
        <v>916</v>
      </c>
      <c r="B25" s="574">
        <v>101</v>
      </c>
      <c r="C25" s="574">
        <v>39</v>
      </c>
      <c r="D25" s="574">
        <v>0</v>
      </c>
      <c r="E25" s="574" t="s">
        <v>425</v>
      </c>
      <c r="F25" s="574" t="s">
        <v>425</v>
      </c>
      <c r="G25" s="574">
        <v>22</v>
      </c>
      <c r="H25" s="574">
        <v>8</v>
      </c>
      <c r="I25" s="574" t="s">
        <v>425</v>
      </c>
      <c r="J25" s="574">
        <v>0</v>
      </c>
      <c r="K25" s="574">
        <v>1</v>
      </c>
      <c r="L25" s="574">
        <v>9</v>
      </c>
      <c r="M25" s="574">
        <v>2</v>
      </c>
      <c r="N25" s="574">
        <v>1</v>
      </c>
      <c r="O25" s="574">
        <v>7</v>
      </c>
      <c r="P25" s="574">
        <v>2</v>
      </c>
      <c r="Q25" s="574" t="s">
        <v>425</v>
      </c>
      <c r="R25" s="574" t="s">
        <v>425</v>
      </c>
      <c r="S25" s="574">
        <v>9</v>
      </c>
      <c r="T25" s="574" t="s">
        <v>425</v>
      </c>
      <c r="U25" s="574" t="s">
        <v>425</v>
      </c>
      <c r="V25" s="571"/>
    </row>
    <row r="26" spans="1:22" s="572" customFormat="1" ht="18" customHeight="1">
      <c r="A26" s="746" t="s">
        <v>917</v>
      </c>
      <c r="B26" s="574">
        <v>68</v>
      </c>
      <c r="C26" s="574">
        <v>23</v>
      </c>
      <c r="D26" s="574" t="s">
        <v>425</v>
      </c>
      <c r="E26" s="574" t="s">
        <v>425</v>
      </c>
      <c r="F26" s="574" t="s">
        <v>425</v>
      </c>
      <c r="G26" s="574">
        <v>14</v>
      </c>
      <c r="H26" s="574">
        <v>4</v>
      </c>
      <c r="I26" s="574" t="s">
        <v>425</v>
      </c>
      <c r="J26" s="574">
        <v>1</v>
      </c>
      <c r="K26" s="574" t="s">
        <v>425</v>
      </c>
      <c r="L26" s="574">
        <v>9</v>
      </c>
      <c r="M26" s="574" t="s">
        <v>425</v>
      </c>
      <c r="N26" s="574">
        <v>0</v>
      </c>
      <c r="O26" s="574">
        <v>8</v>
      </c>
      <c r="P26" s="574">
        <v>1</v>
      </c>
      <c r="Q26" s="574" t="s">
        <v>425</v>
      </c>
      <c r="R26" s="574" t="s">
        <v>425</v>
      </c>
      <c r="S26" s="574">
        <v>8</v>
      </c>
      <c r="T26" s="574" t="s">
        <v>425</v>
      </c>
      <c r="U26" s="574" t="s">
        <v>425</v>
      </c>
      <c r="V26" s="571"/>
    </row>
    <row r="27" spans="1:22" s="572" customFormat="1" ht="18" customHeight="1">
      <c r="A27" s="746" t="s">
        <v>918</v>
      </c>
      <c r="B27" s="574">
        <v>49</v>
      </c>
      <c r="C27" s="574">
        <v>15</v>
      </c>
      <c r="D27" s="574" t="s">
        <v>425</v>
      </c>
      <c r="E27" s="574" t="s">
        <v>425</v>
      </c>
      <c r="F27" s="574" t="s">
        <v>425</v>
      </c>
      <c r="G27" s="574">
        <v>6</v>
      </c>
      <c r="H27" s="574">
        <v>4</v>
      </c>
      <c r="I27" s="574" t="s">
        <v>425</v>
      </c>
      <c r="J27" s="574">
        <v>1</v>
      </c>
      <c r="K27" s="574">
        <v>1</v>
      </c>
      <c r="L27" s="574">
        <v>8</v>
      </c>
      <c r="M27" s="574" t="s">
        <v>425</v>
      </c>
      <c r="N27" s="574">
        <v>3</v>
      </c>
      <c r="O27" s="574">
        <v>3</v>
      </c>
      <c r="P27" s="574">
        <v>1</v>
      </c>
      <c r="Q27" s="574">
        <v>1</v>
      </c>
      <c r="R27" s="574" t="s">
        <v>425</v>
      </c>
      <c r="S27" s="574">
        <v>5</v>
      </c>
      <c r="T27" s="574" t="s">
        <v>425</v>
      </c>
      <c r="U27" s="574" t="s">
        <v>425</v>
      </c>
      <c r="V27" s="571"/>
    </row>
    <row r="28" spans="1:22" s="572" customFormat="1" ht="18" customHeight="1">
      <c r="A28" s="746" t="s">
        <v>919</v>
      </c>
      <c r="B28" s="574">
        <v>24</v>
      </c>
      <c r="C28" s="574">
        <v>6</v>
      </c>
      <c r="D28" s="574" t="s">
        <v>425</v>
      </c>
      <c r="E28" s="574">
        <v>1</v>
      </c>
      <c r="F28" s="574" t="s">
        <v>425</v>
      </c>
      <c r="G28" s="574">
        <v>4</v>
      </c>
      <c r="H28" s="574">
        <v>1</v>
      </c>
      <c r="I28" s="574" t="s">
        <v>425</v>
      </c>
      <c r="J28" s="574" t="s">
        <v>425</v>
      </c>
      <c r="K28" s="574" t="s">
        <v>425</v>
      </c>
      <c r="L28" s="574">
        <v>4</v>
      </c>
      <c r="M28" s="574">
        <v>0</v>
      </c>
      <c r="N28" s="574">
        <v>0</v>
      </c>
      <c r="O28" s="574">
        <v>1</v>
      </c>
      <c r="P28" s="574">
        <v>5</v>
      </c>
      <c r="Q28" s="574" t="s">
        <v>425</v>
      </c>
      <c r="R28" s="574" t="s">
        <v>425</v>
      </c>
      <c r="S28" s="574">
        <v>1</v>
      </c>
      <c r="T28" s="574" t="s">
        <v>425</v>
      </c>
      <c r="U28" s="574" t="s">
        <v>425</v>
      </c>
      <c r="V28" s="571"/>
    </row>
    <row r="29" spans="1:22" s="572" customFormat="1" ht="18" customHeight="1">
      <c r="A29" s="746" t="s">
        <v>920</v>
      </c>
      <c r="B29" s="574">
        <v>16</v>
      </c>
      <c r="C29" s="574">
        <v>4</v>
      </c>
      <c r="D29" s="574" t="s">
        <v>425</v>
      </c>
      <c r="E29" s="574" t="s">
        <v>425</v>
      </c>
      <c r="F29" s="574" t="s">
        <v>425</v>
      </c>
      <c r="G29" s="574">
        <v>4</v>
      </c>
      <c r="H29" s="574" t="s">
        <v>425</v>
      </c>
      <c r="I29" s="574" t="s">
        <v>425</v>
      </c>
      <c r="J29" s="574" t="s">
        <v>425</v>
      </c>
      <c r="K29" s="574" t="s">
        <v>425</v>
      </c>
      <c r="L29" s="574">
        <v>2</v>
      </c>
      <c r="M29" s="574">
        <v>1</v>
      </c>
      <c r="N29" s="574">
        <v>1</v>
      </c>
      <c r="O29" s="574" t="s">
        <v>425</v>
      </c>
      <c r="P29" s="574">
        <v>5</v>
      </c>
      <c r="Q29" s="574" t="s">
        <v>425</v>
      </c>
      <c r="R29" s="574" t="s">
        <v>425</v>
      </c>
      <c r="S29" s="574">
        <v>1</v>
      </c>
      <c r="T29" s="574" t="s">
        <v>425</v>
      </c>
      <c r="U29" s="574" t="s">
        <v>425</v>
      </c>
      <c r="V29" s="571"/>
    </row>
    <row r="30" spans="1:22" s="572" customFormat="1" ht="18" customHeight="1">
      <c r="A30" s="752" t="s">
        <v>923</v>
      </c>
      <c r="B30" s="574">
        <v>4980</v>
      </c>
      <c r="C30" s="574">
        <v>44</v>
      </c>
      <c r="D30" s="574">
        <v>5</v>
      </c>
      <c r="E30" s="574">
        <v>5</v>
      </c>
      <c r="F30" s="574">
        <v>6</v>
      </c>
      <c r="G30" s="574">
        <v>593</v>
      </c>
      <c r="H30" s="574">
        <v>1262</v>
      </c>
      <c r="I30" s="574">
        <v>29</v>
      </c>
      <c r="J30" s="574">
        <v>64</v>
      </c>
      <c r="K30" s="574">
        <v>202</v>
      </c>
      <c r="L30" s="574">
        <v>845</v>
      </c>
      <c r="M30" s="574">
        <v>162</v>
      </c>
      <c r="N30" s="574">
        <v>17</v>
      </c>
      <c r="O30" s="574">
        <v>194</v>
      </c>
      <c r="P30" s="574">
        <v>435</v>
      </c>
      <c r="Q30" s="574">
        <v>244</v>
      </c>
      <c r="R30" s="574">
        <v>108</v>
      </c>
      <c r="S30" s="574">
        <v>502</v>
      </c>
      <c r="T30" s="574">
        <v>241</v>
      </c>
      <c r="U30" s="574">
        <v>22</v>
      </c>
      <c r="V30" s="571"/>
    </row>
    <row r="31" spans="1:22" s="572" customFormat="1" ht="18" customHeight="1">
      <c r="A31" s="746" t="s">
        <v>910</v>
      </c>
      <c r="B31" s="574">
        <v>157</v>
      </c>
      <c r="C31" s="574">
        <v>9</v>
      </c>
      <c r="D31" s="574">
        <v>0</v>
      </c>
      <c r="E31" s="574">
        <v>0</v>
      </c>
      <c r="F31" s="574" t="s">
        <v>425</v>
      </c>
      <c r="G31" s="574">
        <v>8</v>
      </c>
      <c r="H31" s="574">
        <v>15</v>
      </c>
      <c r="I31" s="574" t="s">
        <v>425</v>
      </c>
      <c r="J31" s="574">
        <v>1</v>
      </c>
      <c r="K31" s="574">
        <v>2</v>
      </c>
      <c r="L31" s="574">
        <v>36</v>
      </c>
      <c r="M31" s="574">
        <v>2</v>
      </c>
      <c r="N31" s="574">
        <v>1</v>
      </c>
      <c r="O31" s="574">
        <v>18</v>
      </c>
      <c r="P31" s="574">
        <v>13</v>
      </c>
      <c r="Q31" s="574">
        <v>12</v>
      </c>
      <c r="R31" s="574">
        <v>3</v>
      </c>
      <c r="S31" s="574">
        <v>28</v>
      </c>
      <c r="T31" s="574">
        <v>5</v>
      </c>
      <c r="U31" s="574">
        <v>2</v>
      </c>
      <c r="V31" s="571"/>
    </row>
    <row r="32" spans="1:22" s="572" customFormat="1" ht="18" customHeight="1">
      <c r="A32" s="746" t="s">
        <v>911</v>
      </c>
      <c r="B32" s="574">
        <v>366</v>
      </c>
      <c r="C32" s="574">
        <v>6</v>
      </c>
      <c r="D32" s="574">
        <v>0</v>
      </c>
      <c r="E32" s="574">
        <v>2</v>
      </c>
      <c r="F32" s="574" t="s">
        <v>425</v>
      </c>
      <c r="G32" s="574">
        <v>14</v>
      </c>
      <c r="H32" s="574">
        <v>58</v>
      </c>
      <c r="I32" s="574">
        <v>1</v>
      </c>
      <c r="J32" s="574">
        <v>3</v>
      </c>
      <c r="K32" s="574">
        <v>6</v>
      </c>
      <c r="L32" s="574">
        <v>123</v>
      </c>
      <c r="M32" s="574">
        <v>12</v>
      </c>
      <c r="N32" s="574">
        <v>4</v>
      </c>
      <c r="O32" s="574">
        <v>38</v>
      </c>
      <c r="P32" s="574">
        <v>24</v>
      </c>
      <c r="Q32" s="574">
        <v>10</v>
      </c>
      <c r="R32" s="574">
        <v>7</v>
      </c>
      <c r="S32" s="574">
        <v>57</v>
      </c>
      <c r="T32" s="574">
        <v>1</v>
      </c>
      <c r="U32" s="574">
        <v>1</v>
      </c>
      <c r="V32" s="571"/>
    </row>
    <row r="33" spans="1:22" s="572" customFormat="1" ht="18" customHeight="1">
      <c r="A33" s="746" t="s">
        <v>912</v>
      </c>
      <c r="B33" s="574">
        <v>600</v>
      </c>
      <c r="C33" s="574">
        <v>8</v>
      </c>
      <c r="D33" s="574" t="s">
        <v>425</v>
      </c>
      <c r="E33" s="574" t="s">
        <v>425</v>
      </c>
      <c r="F33" s="574">
        <v>0</v>
      </c>
      <c r="G33" s="574">
        <v>43</v>
      </c>
      <c r="H33" s="574">
        <v>180</v>
      </c>
      <c r="I33" s="574" t="s">
        <v>425</v>
      </c>
      <c r="J33" s="574">
        <v>7</v>
      </c>
      <c r="K33" s="574">
        <v>9</v>
      </c>
      <c r="L33" s="574">
        <v>136</v>
      </c>
      <c r="M33" s="574">
        <v>14</v>
      </c>
      <c r="N33" s="574">
        <v>2</v>
      </c>
      <c r="O33" s="574">
        <v>38</v>
      </c>
      <c r="P33" s="574">
        <v>53</v>
      </c>
      <c r="Q33" s="574">
        <v>15</v>
      </c>
      <c r="R33" s="574">
        <v>10</v>
      </c>
      <c r="S33" s="574">
        <v>73</v>
      </c>
      <c r="T33" s="574">
        <v>11</v>
      </c>
      <c r="U33" s="574">
        <v>1</v>
      </c>
      <c r="V33" s="571"/>
    </row>
    <row r="34" spans="1:22" s="572" customFormat="1" ht="18" customHeight="1">
      <c r="A34" s="746" t="s">
        <v>913</v>
      </c>
      <c r="B34" s="574">
        <v>524</v>
      </c>
      <c r="C34" s="574">
        <v>5</v>
      </c>
      <c r="D34" s="574">
        <v>1</v>
      </c>
      <c r="E34" s="574">
        <v>0</v>
      </c>
      <c r="F34" s="574">
        <v>1</v>
      </c>
      <c r="G34" s="574">
        <v>66</v>
      </c>
      <c r="H34" s="574">
        <v>158</v>
      </c>
      <c r="I34" s="574" t="s">
        <v>425</v>
      </c>
      <c r="J34" s="574">
        <v>4</v>
      </c>
      <c r="K34" s="574">
        <v>14</v>
      </c>
      <c r="L34" s="574">
        <v>92</v>
      </c>
      <c r="M34" s="574">
        <v>8</v>
      </c>
      <c r="N34" s="574" t="s">
        <v>425</v>
      </c>
      <c r="O34" s="574">
        <v>24</v>
      </c>
      <c r="P34" s="574">
        <v>50</v>
      </c>
      <c r="Q34" s="574">
        <v>11</v>
      </c>
      <c r="R34" s="574">
        <v>9</v>
      </c>
      <c r="S34" s="574">
        <v>69</v>
      </c>
      <c r="T34" s="574">
        <v>5</v>
      </c>
      <c r="U34" s="574">
        <v>5</v>
      </c>
      <c r="V34" s="571"/>
    </row>
    <row r="35" spans="1:22" s="572" customFormat="1" ht="18" customHeight="1">
      <c r="A35" s="746" t="s">
        <v>914</v>
      </c>
      <c r="B35" s="574">
        <v>673</v>
      </c>
      <c r="C35" s="574">
        <v>4</v>
      </c>
      <c r="D35" s="574">
        <v>0</v>
      </c>
      <c r="E35" s="574">
        <v>0</v>
      </c>
      <c r="F35" s="574">
        <v>0</v>
      </c>
      <c r="G35" s="574">
        <v>105</v>
      </c>
      <c r="H35" s="574">
        <v>204</v>
      </c>
      <c r="I35" s="574">
        <v>1</v>
      </c>
      <c r="J35" s="574">
        <v>7</v>
      </c>
      <c r="K35" s="574">
        <v>37</v>
      </c>
      <c r="L35" s="574">
        <v>102</v>
      </c>
      <c r="M35" s="574">
        <v>25</v>
      </c>
      <c r="N35" s="574">
        <v>4</v>
      </c>
      <c r="O35" s="574">
        <v>21</v>
      </c>
      <c r="P35" s="574">
        <v>60</v>
      </c>
      <c r="Q35" s="574">
        <v>14</v>
      </c>
      <c r="R35" s="574">
        <v>13</v>
      </c>
      <c r="S35" s="574">
        <v>63</v>
      </c>
      <c r="T35" s="574">
        <v>10</v>
      </c>
      <c r="U35" s="574">
        <v>1</v>
      </c>
      <c r="V35" s="571"/>
    </row>
    <row r="36" spans="1:22" s="572" customFormat="1" ht="18" customHeight="1">
      <c r="A36" s="746" t="s">
        <v>915</v>
      </c>
      <c r="B36" s="574">
        <v>508</v>
      </c>
      <c r="C36" s="574">
        <v>2</v>
      </c>
      <c r="D36" s="574">
        <v>0</v>
      </c>
      <c r="E36" s="574">
        <v>0</v>
      </c>
      <c r="F36" s="574">
        <v>0</v>
      </c>
      <c r="G36" s="574">
        <v>92</v>
      </c>
      <c r="H36" s="574">
        <v>173</v>
      </c>
      <c r="I36" s="574">
        <v>2</v>
      </c>
      <c r="J36" s="574">
        <v>7</v>
      </c>
      <c r="K36" s="574">
        <v>25</v>
      </c>
      <c r="L36" s="574">
        <v>72</v>
      </c>
      <c r="M36" s="574">
        <v>8</v>
      </c>
      <c r="N36" s="574">
        <v>1</v>
      </c>
      <c r="O36" s="574">
        <v>12</v>
      </c>
      <c r="P36" s="574">
        <v>37</v>
      </c>
      <c r="Q36" s="574">
        <v>16</v>
      </c>
      <c r="R36" s="574">
        <v>7</v>
      </c>
      <c r="S36" s="574">
        <v>43</v>
      </c>
      <c r="T36" s="574">
        <v>8</v>
      </c>
      <c r="U36" s="574" t="s">
        <v>425</v>
      </c>
      <c r="V36" s="571"/>
    </row>
    <row r="37" spans="1:22" s="572" customFormat="1" ht="18" customHeight="1">
      <c r="A37" s="746" t="s">
        <v>916</v>
      </c>
      <c r="B37" s="574">
        <v>781</v>
      </c>
      <c r="C37" s="574">
        <v>3</v>
      </c>
      <c r="D37" s="574">
        <v>1</v>
      </c>
      <c r="E37" s="574">
        <v>0</v>
      </c>
      <c r="F37" s="574">
        <v>2</v>
      </c>
      <c r="G37" s="574">
        <v>113</v>
      </c>
      <c r="H37" s="574">
        <v>219</v>
      </c>
      <c r="I37" s="574">
        <v>2</v>
      </c>
      <c r="J37" s="574">
        <v>15</v>
      </c>
      <c r="K37" s="574">
        <v>48</v>
      </c>
      <c r="L37" s="574">
        <v>123</v>
      </c>
      <c r="M37" s="574">
        <v>23</v>
      </c>
      <c r="N37" s="574">
        <v>1</v>
      </c>
      <c r="O37" s="574">
        <v>20</v>
      </c>
      <c r="P37" s="574">
        <v>72</v>
      </c>
      <c r="Q37" s="574">
        <v>30</v>
      </c>
      <c r="R37" s="574">
        <v>12</v>
      </c>
      <c r="S37" s="574">
        <v>67</v>
      </c>
      <c r="T37" s="574">
        <v>28</v>
      </c>
      <c r="U37" s="574">
        <v>2</v>
      </c>
      <c r="V37" s="571"/>
    </row>
    <row r="38" spans="1:22" s="572" customFormat="1" ht="18" customHeight="1">
      <c r="A38" s="746" t="s">
        <v>917</v>
      </c>
      <c r="B38" s="574">
        <v>465</v>
      </c>
      <c r="C38" s="574">
        <v>1</v>
      </c>
      <c r="D38" s="574" t="s">
        <v>425</v>
      </c>
      <c r="E38" s="574">
        <v>1</v>
      </c>
      <c r="F38" s="574">
        <v>1</v>
      </c>
      <c r="G38" s="574">
        <v>67</v>
      </c>
      <c r="H38" s="574">
        <v>117</v>
      </c>
      <c r="I38" s="574">
        <v>5</v>
      </c>
      <c r="J38" s="574">
        <v>6</v>
      </c>
      <c r="K38" s="574">
        <v>26</v>
      </c>
      <c r="L38" s="574">
        <v>66</v>
      </c>
      <c r="M38" s="574">
        <v>16</v>
      </c>
      <c r="N38" s="574">
        <v>1</v>
      </c>
      <c r="O38" s="574">
        <v>10</v>
      </c>
      <c r="P38" s="574">
        <v>36</v>
      </c>
      <c r="Q38" s="574">
        <v>25</v>
      </c>
      <c r="R38" s="574">
        <v>12</v>
      </c>
      <c r="S38" s="574">
        <v>43</v>
      </c>
      <c r="T38" s="574">
        <v>26</v>
      </c>
      <c r="U38" s="574">
        <v>4</v>
      </c>
      <c r="V38" s="571"/>
    </row>
    <row r="39" spans="1:22" s="572" customFormat="1" ht="18" customHeight="1">
      <c r="A39" s="746" t="s">
        <v>918</v>
      </c>
      <c r="B39" s="574">
        <v>502</v>
      </c>
      <c r="C39" s="574">
        <v>3</v>
      </c>
      <c r="D39" s="574">
        <v>1</v>
      </c>
      <c r="E39" s="574" t="s">
        <v>425</v>
      </c>
      <c r="F39" s="574">
        <v>0</v>
      </c>
      <c r="G39" s="574">
        <v>58</v>
      </c>
      <c r="H39" s="574">
        <v>94</v>
      </c>
      <c r="I39" s="574">
        <v>5</v>
      </c>
      <c r="J39" s="574">
        <v>5</v>
      </c>
      <c r="K39" s="574">
        <v>24</v>
      </c>
      <c r="L39" s="574">
        <v>60</v>
      </c>
      <c r="M39" s="574">
        <v>33</v>
      </c>
      <c r="N39" s="574">
        <v>1</v>
      </c>
      <c r="O39" s="574">
        <v>7</v>
      </c>
      <c r="P39" s="574">
        <v>49</v>
      </c>
      <c r="Q39" s="574">
        <v>47</v>
      </c>
      <c r="R39" s="574">
        <v>25</v>
      </c>
      <c r="S39" s="574">
        <v>37</v>
      </c>
      <c r="T39" s="574">
        <v>51</v>
      </c>
      <c r="U39" s="574">
        <v>2</v>
      </c>
      <c r="V39" s="571"/>
    </row>
    <row r="40" spans="1:22" s="572" customFormat="1" ht="18" customHeight="1">
      <c r="A40" s="746" t="s">
        <v>919</v>
      </c>
      <c r="B40" s="574">
        <v>313</v>
      </c>
      <c r="C40" s="574">
        <v>2</v>
      </c>
      <c r="D40" s="574">
        <v>1</v>
      </c>
      <c r="E40" s="574" t="s">
        <v>425</v>
      </c>
      <c r="F40" s="574" t="s">
        <v>425</v>
      </c>
      <c r="G40" s="574">
        <v>19</v>
      </c>
      <c r="H40" s="574">
        <v>30</v>
      </c>
      <c r="I40" s="574">
        <v>6</v>
      </c>
      <c r="J40" s="574">
        <v>9</v>
      </c>
      <c r="K40" s="574">
        <v>8</v>
      </c>
      <c r="L40" s="574">
        <v>22</v>
      </c>
      <c r="M40" s="574">
        <v>15</v>
      </c>
      <c r="N40" s="574">
        <v>1</v>
      </c>
      <c r="O40" s="574">
        <v>1</v>
      </c>
      <c r="P40" s="574">
        <v>30</v>
      </c>
      <c r="Q40" s="574">
        <v>57</v>
      </c>
      <c r="R40" s="574">
        <v>10</v>
      </c>
      <c r="S40" s="574">
        <v>17</v>
      </c>
      <c r="T40" s="574">
        <v>82</v>
      </c>
      <c r="U40" s="574" t="s">
        <v>425</v>
      </c>
      <c r="V40" s="571"/>
    </row>
    <row r="41" spans="1:22" s="572" customFormat="1" ht="18" customHeight="1">
      <c r="A41" s="746" t="s">
        <v>920</v>
      </c>
      <c r="B41" s="747">
        <v>80</v>
      </c>
      <c r="C41" s="574" t="s">
        <v>425</v>
      </c>
      <c r="D41" s="574" t="s">
        <v>425</v>
      </c>
      <c r="E41" s="574" t="s">
        <v>425</v>
      </c>
      <c r="F41" s="574" t="s">
        <v>425</v>
      </c>
      <c r="G41" s="574">
        <v>7</v>
      </c>
      <c r="H41" s="574">
        <v>13</v>
      </c>
      <c r="I41" s="574">
        <v>6</v>
      </c>
      <c r="J41" s="574">
        <v>1</v>
      </c>
      <c r="K41" s="574">
        <v>1</v>
      </c>
      <c r="L41" s="574">
        <v>10</v>
      </c>
      <c r="M41" s="574">
        <v>4</v>
      </c>
      <c r="N41" s="574">
        <v>1</v>
      </c>
      <c r="O41" s="574">
        <v>3</v>
      </c>
      <c r="P41" s="574">
        <v>12</v>
      </c>
      <c r="Q41" s="574">
        <v>6</v>
      </c>
      <c r="R41" s="574">
        <v>1</v>
      </c>
      <c r="S41" s="574">
        <v>4</v>
      </c>
      <c r="T41" s="574">
        <v>11</v>
      </c>
      <c r="U41" s="574">
        <v>1</v>
      </c>
      <c r="V41" s="571"/>
    </row>
    <row r="42" spans="1:22" s="572" customFormat="1" ht="18" customHeight="1">
      <c r="A42" s="752" t="s">
        <v>924</v>
      </c>
      <c r="B42" s="574">
        <v>3415</v>
      </c>
      <c r="C42" s="574">
        <v>15</v>
      </c>
      <c r="D42" s="574">
        <v>2</v>
      </c>
      <c r="E42" s="574">
        <v>2</v>
      </c>
      <c r="F42" s="574">
        <v>4</v>
      </c>
      <c r="G42" s="574">
        <v>433</v>
      </c>
      <c r="H42" s="574">
        <v>963</v>
      </c>
      <c r="I42" s="574">
        <v>28</v>
      </c>
      <c r="J42" s="574">
        <v>48</v>
      </c>
      <c r="K42" s="574">
        <v>160</v>
      </c>
      <c r="L42" s="574">
        <v>446</v>
      </c>
      <c r="M42" s="574">
        <v>120</v>
      </c>
      <c r="N42" s="574">
        <v>6</v>
      </c>
      <c r="O42" s="574">
        <v>90</v>
      </c>
      <c r="P42" s="574">
        <v>314</v>
      </c>
      <c r="Q42" s="574">
        <v>186</v>
      </c>
      <c r="R42" s="574">
        <v>79</v>
      </c>
      <c r="S42" s="574">
        <v>290</v>
      </c>
      <c r="T42" s="574">
        <v>214</v>
      </c>
      <c r="U42" s="574">
        <v>14</v>
      </c>
      <c r="V42" s="571"/>
    </row>
    <row r="43" spans="1:22" s="572" customFormat="1" ht="18" customHeight="1">
      <c r="A43" s="746" t="s">
        <v>910</v>
      </c>
      <c r="B43" s="574">
        <v>12</v>
      </c>
      <c r="C43" s="574">
        <v>1</v>
      </c>
      <c r="D43" s="574" t="s">
        <v>22</v>
      </c>
      <c r="E43" s="574" t="s">
        <v>425</v>
      </c>
      <c r="F43" s="574" t="s">
        <v>425</v>
      </c>
      <c r="G43" s="574">
        <v>2</v>
      </c>
      <c r="H43" s="574">
        <v>1</v>
      </c>
      <c r="I43" s="574" t="s">
        <v>425</v>
      </c>
      <c r="J43" s="574" t="s">
        <v>425</v>
      </c>
      <c r="K43" s="574" t="s">
        <v>425</v>
      </c>
      <c r="L43" s="574">
        <v>4</v>
      </c>
      <c r="M43" s="574" t="s">
        <v>425</v>
      </c>
      <c r="N43" s="574" t="s">
        <v>425</v>
      </c>
      <c r="O43" s="574" t="s">
        <v>425</v>
      </c>
      <c r="P43" s="574">
        <v>0</v>
      </c>
      <c r="Q43" s="574" t="s">
        <v>425</v>
      </c>
      <c r="R43" s="574" t="s">
        <v>425</v>
      </c>
      <c r="S43" s="574">
        <v>3</v>
      </c>
      <c r="T43" s="574" t="s">
        <v>425</v>
      </c>
      <c r="U43" s="574">
        <v>1</v>
      </c>
      <c r="V43" s="571"/>
    </row>
    <row r="44" spans="1:22" s="572" customFormat="1" ht="18" customHeight="1">
      <c r="A44" s="746" t="s">
        <v>911</v>
      </c>
      <c r="B44" s="574">
        <v>27</v>
      </c>
      <c r="C44" s="574">
        <v>1</v>
      </c>
      <c r="D44" s="574" t="s">
        <v>425</v>
      </c>
      <c r="E44" s="574" t="s">
        <v>425</v>
      </c>
      <c r="F44" s="574" t="s">
        <v>425</v>
      </c>
      <c r="G44" s="574">
        <v>4</v>
      </c>
      <c r="H44" s="574">
        <v>8</v>
      </c>
      <c r="I44" s="574" t="s">
        <v>425</v>
      </c>
      <c r="J44" s="574" t="s">
        <v>425</v>
      </c>
      <c r="K44" s="574">
        <v>1</v>
      </c>
      <c r="L44" s="574">
        <v>4</v>
      </c>
      <c r="M44" s="574" t="s">
        <v>425</v>
      </c>
      <c r="N44" s="574">
        <v>1</v>
      </c>
      <c r="O44" s="574">
        <v>1</v>
      </c>
      <c r="P44" s="574">
        <v>1</v>
      </c>
      <c r="Q44" s="574" t="s">
        <v>425</v>
      </c>
      <c r="R44" s="574" t="s">
        <v>425</v>
      </c>
      <c r="S44" s="574">
        <v>6</v>
      </c>
      <c r="T44" s="574" t="s">
        <v>425</v>
      </c>
      <c r="U44" s="574" t="s">
        <v>425</v>
      </c>
      <c r="V44" s="571"/>
    </row>
    <row r="45" spans="1:22" s="572" customFormat="1" ht="18" customHeight="1">
      <c r="A45" s="746" t="s">
        <v>912</v>
      </c>
      <c r="B45" s="574">
        <v>217</v>
      </c>
      <c r="C45" s="574">
        <v>2</v>
      </c>
      <c r="D45" s="574" t="s">
        <v>425</v>
      </c>
      <c r="E45" s="574" t="s">
        <v>425</v>
      </c>
      <c r="F45" s="574">
        <v>0</v>
      </c>
      <c r="G45" s="574">
        <v>22</v>
      </c>
      <c r="H45" s="574">
        <v>93</v>
      </c>
      <c r="I45" s="574" t="s">
        <v>425</v>
      </c>
      <c r="J45" s="574">
        <v>4</v>
      </c>
      <c r="K45" s="574">
        <v>3</v>
      </c>
      <c r="L45" s="574">
        <v>29</v>
      </c>
      <c r="M45" s="574">
        <v>9</v>
      </c>
      <c r="N45" s="574">
        <v>0</v>
      </c>
      <c r="O45" s="574">
        <v>14</v>
      </c>
      <c r="P45" s="574">
        <v>12</v>
      </c>
      <c r="Q45" s="574">
        <v>1</v>
      </c>
      <c r="R45" s="574">
        <v>3</v>
      </c>
      <c r="S45" s="574">
        <v>25</v>
      </c>
      <c r="T45" s="574" t="s">
        <v>425</v>
      </c>
      <c r="U45" s="574" t="s">
        <v>425</v>
      </c>
      <c r="V45" s="571"/>
    </row>
    <row r="46" spans="1:22" s="572" customFormat="1" ht="18" customHeight="1">
      <c r="A46" s="746" t="s">
        <v>913</v>
      </c>
      <c r="B46" s="574">
        <v>326</v>
      </c>
      <c r="C46" s="574">
        <v>1</v>
      </c>
      <c r="D46" s="574">
        <v>0</v>
      </c>
      <c r="E46" s="574" t="s">
        <v>425</v>
      </c>
      <c r="F46" s="574">
        <v>1</v>
      </c>
      <c r="G46" s="574">
        <v>45</v>
      </c>
      <c r="H46" s="574">
        <v>118</v>
      </c>
      <c r="I46" s="574" t="s">
        <v>425</v>
      </c>
      <c r="J46" s="574">
        <v>3</v>
      </c>
      <c r="K46" s="574">
        <v>5</v>
      </c>
      <c r="L46" s="574">
        <v>50</v>
      </c>
      <c r="M46" s="574">
        <v>4</v>
      </c>
      <c r="N46" s="574" t="s">
        <v>425</v>
      </c>
      <c r="O46" s="574">
        <v>19</v>
      </c>
      <c r="P46" s="574">
        <v>29</v>
      </c>
      <c r="Q46" s="574">
        <v>3</v>
      </c>
      <c r="R46" s="574">
        <v>2</v>
      </c>
      <c r="S46" s="574">
        <v>40</v>
      </c>
      <c r="T46" s="574">
        <v>1</v>
      </c>
      <c r="U46" s="574">
        <v>5</v>
      </c>
      <c r="V46" s="571"/>
    </row>
    <row r="47" spans="1:22" s="572" customFormat="1" ht="18" customHeight="1">
      <c r="A47" s="746" t="s">
        <v>914</v>
      </c>
      <c r="B47" s="574">
        <v>542</v>
      </c>
      <c r="C47" s="574">
        <v>3</v>
      </c>
      <c r="D47" s="574" t="s">
        <v>425</v>
      </c>
      <c r="E47" s="574">
        <v>0</v>
      </c>
      <c r="F47" s="574">
        <v>0</v>
      </c>
      <c r="G47" s="574">
        <v>83</v>
      </c>
      <c r="H47" s="574">
        <v>174</v>
      </c>
      <c r="I47" s="574">
        <v>0</v>
      </c>
      <c r="J47" s="574">
        <v>4</v>
      </c>
      <c r="K47" s="574">
        <v>29</v>
      </c>
      <c r="L47" s="574">
        <v>85</v>
      </c>
      <c r="M47" s="574">
        <v>15</v>
      </c>
      <c r="N47" s="574">
        <v>3</v>
      </c>
      <c r="O47" s="574">
        <v>15</v>
      </c>
      <c r="P47" s="574">
        <v>50</v>
      </c>
      <c r="Q47" s="574">
        <v>10</v>
      </c>
      <c r="R47" s="574">
        <v>10</v>
      </c>
      <c r="S47" s="574">
        <v>50</v>
      </c>
      <c r="T47" s="574">
        <v>8</v>
      </c>
      <c r="U47" s="574" t="s">
        <v>425</v>
      </c>
      <c r="V47" s="571"/>
    </row>
    <row r="48" spans="1:22" s="572" customFormat="1" ht="18" customHeight="1">
      <c r="A48" s="746" t="s">
        <v>915</v>
      </c>
      <c r="B48" s="574">
        <v>440</v>
      </c>
      <c r="C48" s="574">
        <v>1</v>
      </c>
      <c r="D48" s="574" t="s">
        <v>425</v>
      </c>
      <c r="E48" s="574" t="s">
        <v>425</v>
      </c>
      <c r="F48" s="574">
        <v>0</v>
      </c>
      <c r="G48" s="574">
        <v>80</v>
      </c>
      <c r="H48" s="574">
        <v>153</v>
      </c>
      <c r="I48" s="574">
        <v>2</v>
      </c>
      <c r="J48" s="574">
        <v>5</v>
      </c>
      <c r="K48" s="574">
        <v>22</v>
      </c>
      <c r="L48" s="574">
        <v>66</v>
      </c>
      <c r="M48" s="574">
        <v>8</v>
      </c>
      <c r="N48" s="574">
        <v>1</v>
      </c>
      <c r="O48" s="574">
        <v>11</v>
      </c>
      <c r="P48" s="574">
        <v>33</v>
      </c>
      <c r="Q48" s="574">
        <v>12</v>
      </c>
      <c r="R48" s="574">
        <v>6</v>
      </c>
      <c r="S48" s="574">
        <v>32</v>
      </c>
      <c r="T48" s="574">
        <v>8</v>
      </c>
      <c r="U48" s="574" t="s">
        <v>425</v>
      </c>
      <c r="V48" s="571"/>
    </row>
    <row r="49" spans="1:22" s="572" customFormat="1" ht="18" customHeight="1">
      <c r="A49" s="746" t="s">
        <v>916</v>
      </c>
      <c r="B49" s="574">
        <v>691</v>
      </c>
      <c r="C49" s="574">
        <v>2</v>
      </c>
      <c r="D49" s="574">
        <v>1</v>
      </c>
      <c r="E49" s="574">
        <v>0</v>
      </c>
      <c r="F49" s="574">
        <v>2</v>
      </c>
      <c r="G49" s="574">
        <v>93</v>
      </c>
      <c r="H49" s="574">
        <v>202</v>
      </c>
      <c r="I49" s="574">
        <v>2</v>
      </c>
      <c r="J49" s="574">
        <v>11</v>
      </c>
      <c r="K49" s="574">
        <v>44</v>
      </c>
      <c r="L49" s="574">
        <v>100</v>
      </c>
      <c r="M49" s="574">
        <v>22</v>
      </c>
      <c r="N49" s="574">
        <v>0</v>
      </c>
      <c r="O49" s="574">
        <v>15</v>
      </c>
      <c r="P49" s="574">
        <v>71</v>
      </c>
      <c r="Q49" s="574">
        <v>25</v>
      </c>
      <c r="R49" s="574">
        <v>11</v>
      </c>
      <c r="S49" s="574">
        <v>59</v>
      </c>
      <c r="T49" s="574">
        <v>28</v>
      </c>
      <c r="U49" s="574">
        <v>2</v>
      </c>
      <c r="V49" s="571"/>
    </row>
    <row r="50" spans="1:22" s="572" customFormat="1" ht="18" customHeight="1">
      <c r="A50" s="746" t="s">
        <v>917</v>
      </c>
      <c r="B50" s="574">
        <v>408</v>
      </c>
      <c r="C50" s="574">
        <v>0</v>
      </c>
      <c r="D50" s="574" t="s">
        <v>425</v>
      </c>
      <c r="E50" s="574">
        <v>1</v>
      </c>
      <c r="F50" s="574">
        <v>1</v>
      </c>
      <c r="G50" s="574">
        <v>52</v>
      </c>
      <c r="H50" s="574">
        <v>106</v>
      </c>
      <c r="I50" s="574">
        <v>5</v>
      </c>
      <c r="J50" s="574">
        <v>6</v>
      </c>
      <c r="K50" s="574">
        <v>25</v>
      </c>
      <c r="L50" s="574">
        <v>55</v>
      </c>
      <c r="M50" s="574">
        <v>16</v>
      </c>
      <c r="N50" s="574" t="s">
        <v>425</v>
      </c>
      <c r="O50" s="574">
        <v>8</v>
      </c>
      <c r="P50" s="574">
        <v>36</v>
      </c>
      <c r="Q50" s="574">
        <v>25</v>
      </c>
      <c r="R50" s="574">
        <v>12</v>
      </c>
      <c r="S50" s="574">
        <v>33</v>
      </c>
      <c r="T50" s="574">
        <v>25</v>
      </c>
      <c r="U50" s="574">
        <v>2</v>
      </c>
      <c r="V50" s="571"/>
    </row>
    <row r="51" spans="1:22" s="572" customFormat="1" ht="18" customHeight="1">
      <c r="A51" s="746" t="s">
        <v>918</v>
      </c>
      <c r="B51" s="574">
        <v>440</v>
      </c>
      <c r="C51" s="574">
        <v>2</v>
      </c>
      <c r="D51" s="574">
        <v>1</v>
      </c>
      <c r="E51" s="574" t="s">
        <v>425</v>
      </c>
      <c r="F51" s="574" t="s">
        <v>425</v>
      </c>
      <c r="G51" s="574">
        <v>41</v>
      </c>
      <c r="H51" s="574">
        <v>83</v>
      </c>
      <c r="I51" s="574">
        <v>5</v>
      </c>
      <c r="J51" s="574">
        <v>5</v>
      </c>
      <c r="K51" s="574">
        <v>22</v>
      </c>
      <c r="L51" s="574">
        <v>43</v>
      </c>
      <c r="M51" s="574">
        <v>31</v>
      </c>
      <c r="N51" s="574">
        <v>1</v>
      </c>
      <c r="O51" s="574">
        <v>5</v>
      </c>
      <c r="P51" s="574">
        <v>48</v>
      </c>
      <c r="Q51" s="574">
        <v>47</v>
      </c>
      <c r="R51" s="574">
        <v>24</v>
      </c>
      <c r="S51" s="574">
        <v>29</v>
      </c>
      <c r="T51" s="574">
        <v>51</v>
      </c>
      <c r="U51" s="574">
        <v>2</v>
      </c>
      <c r="V51" s="571"/>
    </row>
    <row r="52" spans="1:22" s="572" customFormat="1" ht="18" customHeight="1">
      <c r="A52" s="746" t="s">
        <v>919</v>
      </c>
      <c r="B52" s="574">
        <v>269</v>
      </c>
      <c r="C52" s="574">
        <v>1</v>
      </c>
      <c r="D52" s="574" t="s">
        <v>425</v>
      </c>
      <c r="E52" s="574" t="s">
        <v>425</v>
      </c>
      <c r="F52" s="574" t="s">
        <v>425</v>
      </c>
      <c r="G52" s="574">
        <v>11</v>
      </c>
      <c r="H52" s="574">
        <v>21</v>
      </c>
      <c r="I52" s="574">
        <v>6</v>
      </c>
      <c r="J52" s="574">
        <v>9</v>
      </c>
      <c r="K52" s="574">
        <v>8</v>
      </c>
      <c r="L52" s="574">
        <v>9</v>
      </c>
      <c r="M52" s="574">
        <v>13</v>
      </c>
      <c r="N52" s="574" t="s">
        <v>425</v>
      </c>
      <c r="O52" s="574">
        <v>1</v>
      </c>
      <c r="P52" s="574">
        <v>27</v>
      </c>
      <c r="Q52" s="574">
        <v>57</v>
      </c>
      <c r="R52" s="574">
        <v>10</v>
      </c>
      <c r="S52" s="574">
        <v>13</v>
      </c>
      <c r="T52" s="574">
        <v>81</v>
      </c>
      <c r="U52" s="574" t="s">
        <v>425</v>
      </c>
      <c r="V52" s="571"/>
    </row>
    <row r="53" spans="1:22" s="572" customFormat="1" ht="18" customHeight="1">
      <c r="A53" s="746" t="s">
        <v>920</v>
      </c>
      <c r="B53" s="747">
        <v>40</v>
      </c>
      <c r="C53" s="574" t="s">
        <v>425</v>
      </c>
      <c r="D53" s="574" t="s">
        <v>425</v>
      </c>
      <c r="E53" s="574" t="s">
        <v>425</v>
      </c>
      <c r="F53" s="574" t="s">
        <v>425</v>
      </c>
      <c r="G53" s="574">
        <v>0</v>
      </c>
      <c r="H53" s="574">
        <v>4</v>
      </c>
      <c r="I53" s="574">
        <v>6</v>
      </c>
      <c r="J53" s="574">
        <v>1</v>
      </c>
      <c r="K53" s="574" t="s">
        <v>425</v>
      </c>
      <c r="L53" s="574">
        <v>1</v>
      </c>
      <c r="M53" s="574">
        <v>3</v>
      </c>
      <c r="N53" s="574" t="s">
        <v>425</v>
      </c>
      <c r="O53" s="574" t="s">
        <v>425</v>
      </c>
      <c r="P53" s="574">
        <v>7</v>
      </c>
      <c r="Q53" s="574">
        <v>5</v>
      </c>
      <c r="R53" s="574">
        <v>1</v>
      </c>
      <c r="S53" s="574">
        <v>1</v>
      </c>
      <c r="T53" s="574">
        <v>11</v>
      </c>
      <c r="U53" s="574">
        <v>1</v>
      </c>
      <c r="V53" s="571"/>
    </row>
    <row r="54" spans="1:22" s="572" customFormat="1" ht="24">
      <c r="A54" s="753" t="s">
        <v>925</v>
      </c>
      <c r="B54" s="574">
        <v>799</v>
      </c>
      <c r="C54" s="574">
        <v>16</v>
      </c>
      <c r="D54" s="574">
        <v>1</v>
      </c>
      <c r="E54" s="574">
        <v>1</v>
      </c>
      <c r="F54" s="574" t="s">
        <v>425</v>
      </c>
      <c r="G54" s="574">
        <v>33</v>
      </c>
      <c r="H54" s="574">
        <v>135</v>
      </c>
      <c r="I54" s="574" t="s">
        <v>425</v>
      </c>
      <c r="J54" s="574">
        <v>5</v>
      </c>
      <c r="K54" s="574">
        <v>18</v>
      </c>
      <c r="L54" s="574">
        <v>267</v>
      </c>
      <c r="M54" s="574">
        <v>15</v>
      </c>
      <c r="N54" s="574">
        <v>3</v>
      </c>
      <c r="O54" s="574">
        <v>85</v>
      </c>
      <c r="P54" s="574">
        <v>57</v>
      </c>
      <c r="Q54" s="574">
        <v>28</v>
      </c>
      <c r="R54" s="574">
        <v>11</v>
      </c>
      <c r="S54" s="574">
        <v>113</v>
      </c>
      <c r="T54" s="574">
        <v>8</v>
      </c>
      <c r="U54" s="574">
        <v>4</v>
      </c>
      <c r="V54" s="571"/>
    </row>
    <row r="55" spans="1:22" s="572" customFormat="1" ht="18" customHeight="1">
      <c r="A55" s="746" t="s">
        <v>910</v>
      </c>
      <c r="B55" s="574">
        <v>111</v>
      </c>
      <c r="C55" s="574">
        <v>7</v>
      </c>
      <c r="D55" s="574" t="s">
        <v>425</v>
      </c>
      <c r="E55" s="574">
        <v>0</v>
      </c>
      <c r="F55" s="574" t="s">
        <v>425</v>
      </c>
      <c r="G55" s="574">
        <v>5</v>
      </c>
      <c r="H55" s="574">
        <v>8</v>
      </c>
      <c r="I55" s="574" t="s">
        <v>425</v>
      </c>
      <c r="J55" s="574">
        <v>1</v>
      </c>
      <c r="K55" s="574">
        <v>1</v>
      </c>
      <c r="L55" s="574">
        <v>27</v>
      </c>
      <c r="M55" s="574">
        <v>1</v>
      </c>
      <c r="N55" s="574">
        <v>1</v>
      </c>
      <c r="O55" s="574">
        <v>18</v>
      </c>
      <c r="P55" s="574">
        <v>8</v>
      </c>
      <c r="Q55" s="574">
        <v>12</v>
      </c>
      <c r="R55" s="574">
        <v>2</v>
      </c>
      <c r="S55" s="574">
        <v>16</v>
      </c>
      <c r="T55" s="574">
        <v>2</v>
      </c>
      <c r="U55" s="574">
        <v>0</v>
      </c>
      <c r="V55" s="571"/>
    </row>
    <row r="56" spans="1:22" s="572" customFormat="1" ht="18" customHeight="1">
      <c r="A56" s="746" t="s">
        <v>911</v>
      </c>
      <c r="B56" s="574">
        <v>287</v>
      </c>
      <c r="C56" s="574">
        <v>4</v>
      </c>
      <c r="D56" s="574">
        <v>0</v>
      </c>
      <c r="E56" s="574">
        <v>1</v>
      </c>
      <c r="F56" s="574" t="s">
        <v>425</v>
      </c>
      <c r="G56" s="574">
        <v>5</v>
      </c>
      <c r="H56" s="574">
        <v>40</v>
      </c>
      <c r="I56" s="574" t="s">
        <v>425</v>
      </c>
      <c r="J56" s="574">
        <v>2</v>
      </c>
      <c r="K56" s="574">
        <v>4</v>
      </c>
      <c r="L56" s="574">
        <v>110</v>
      </c>
      <c r="M56" s="574">
        <v>10</v>
      </c>
      <c r="N56" s="574">
        <v>1</v>
      </c>
      <c r="O56" s="574">
        <v>36</v>
      </c>
      <c r="P56" s="574">
        <v>19</v>
      </c>
      <c r="Q56" s="574">
        <v>7</v>
      </c>
      <c r="R56" s="574">
        <v>4</v>
      </c>
      <c r="S56" s="574">
        <v>42</v>
      </c>
      <c r="T56" s="574">
        <v>0</v>
      </c>
      <c r="U56" s="574">
        <v>1</v>
      </c>
      <c r="V56" s="571"/>
    </row>
    <row r="57" spans="1:22" s="572" customFormat="1" ht="18" customHeight="1">
      <c r="A57" s="746" t="s">
        <v>912</v>
      </c>
      <c r="B57" s="574">
        <v>267</v>
      </c>
      <c r="C57" s="574">
        <v>4</v>
      </c>
      <c r="D57" s="574" t="s">
        <v>425</v>
      </c>
      <c r="E57" s="574" t="s">
        <v>425</v>
      </c>
      <c r="F57" s="574" t="s">
        <v>425</v>
      </c>
      <c r="G57" s="574">
        <v>7</v>
      </c>
      <c r="H57" s="574">
        <v>60</v>
      </c>
      <c r="I57" s="574" t="s">
        <v>425</v>
      </c>
      <c r="J57" s="574">
        <v>1</v>
      </c>
      <c r="K57" s="574">
        <v>4</v>
      </c>
      <c r="L57" s="574">
        <v>96</v>
      </c>
      <c r="M57" s="574">
        <v>4</v>
      </c>
      <c r="N57" s="574">
        <v>1</v>
      </c>
      <c r="O57" s="574">
        <v>22</v>
      </c>
      <c r="P57" s="574">
        <v>22</v>
      </c>
      <c r="Q57" s="574">
        <v>4</v>
      </c>
      <c r="R57" s="574">
        <v>5</v>
      </c>
      <c r="S57" s="574">
        <v>33</v>
      </c>
      <c r="T57" s="574">
        <v>3</v>
      </c>
      <c r="U57" s="574">
        <v>1</v>
      </c>
      <c r="V57" s="571"/>
    </row>
    <row r="58" spans="1:22" s="572" customFormat="1" ht="18" customHeight="1">
      <c r="A58" s="746" t="s">
        <v>913</v>
      </c>
      <c r="B58" s="574">
        <v>85</v>
      </c>
      <c r="C58" s="574">
        <v>2</v>
      </c>
      <c r="D58" s="574" t="s">
        <v>425</v>
      </c>
      <c r="E58" s="574" t="s">
        <v>425</v>
      </c>
      <c r="F58" s="574" t="s">
        <v>425</v>
      </c>
      <c r="G58" s="574">
        <v>6</v>
      </c>
      <c r="H58" s="574">
        <v>16</v>
      </c>
      <c r="I58" s="574" t="s">
        <v>425</v>
      </c>
      <c r="J58" s="574">
        <v>0</v>
      </c>
      <c r="K58" s="574">
        <v>4</v>
      </c>
      <c r="L58" s="574">
        <v>29</v>
      </c>
      <c r="M58" s="574">
        <v>1</v>
      </c>
      <c r="N58" s="574" t="s">
        <v>425</v>
      </c>
      <c r="O58" s="574">
        <v>2</v>
      </c>
      <c r="P58" s="574">
        <v>5</v>
      </c>
      <c r="Q58" s="574">
        <v>3</v>
      </c>
      <c r="R58" s="574" t="s">
        <v>425</v>
      </c>
      <c r="S58" s="574">
        <v>15</v>
      </c>
      <c r="T58" s="574">
        <v>1</v>
      </c>
      <c r="U58" s="574" t="s">
        <v>425</v>
      </c>
      <c r="V58" s="571"/>
    </row>
    <row r="59" spans="1:22" s="572" customFormat="1" ht="18" customHeight="1">
      <c r="A59" s="746" t="s">
        <v>914</v>
      </c>
      <c r="B59" s="574">
        <v>31</v>
      </c>
      <c r="C59" s="574" t="s">
        <v>425</v>
      </c>
      <c r="D59" s="574" t="s">
        <v>425</v>
      </c>
      <c r="E59" s="574" t="s">
        <v>425</v>
      </c>
      <c r="F59" s="574" t="s">
        <v>425</v>
      </c>
      <c r="G59" s="574">
        <v>8</v>
      </c>
      <c r="H59" s="574">
        <v>6</v>
      </c>
      <c r="I59" s="574" t="s">
        <v>425</v>
      </c>
      <c r="J59" s="574" t="s">
        <v>425</v>
      </c>
      <c r="K59" s="574">
        <v>3</v>
      </c>
      <c r="L59" s="574">
        <v>4</v>
      </c>
      <c r="M59" s="574" t="s">
        <v>425</v>
      </c>
      <c r="N59" s="574" t="s">
        <v>425</v>
      </c>
      <c r="O59" s="574">
        <v>4</v>
      </c>
      <c r="P59" s="574">
        <v>2</v>
      </c>
      <c r="Q59" s="574">
        <v>2</v>
      </c>
      <c r="R59" s="574" t="s">
        <v>425</v>
      </c>
      <c r="S59" s="574">
        <v>3</v>
      </c>
      <c r="T59" s="574" t="s">
        <v>425</v>
      </c>
      <c r="U59" s="574" t="s">
        <v>425</v>
      </c>
      <c r="V59" s="571"/>
    </row>
    <row r="60" spans="1:22" s="572" customFormat="1" ht="18" customHeight="1">
      <c r="A60" s="746" t="s">
        <v>915</v>
      </c>
      <c r="B60" s="574">
        <v>9</v>
      </c>
      <c r="C60" s="574" t="s">
        <v>425</v>
      </c>
      <c r="D60" s="574">
        <v>0</v>
      </c>
      <c r="E60" s="574" t="s">
        <v>425</v>
      </c>
      <c r="F60" s="574" t="s">
        <v>425</v>
      </c>
      <c r="G60" s="574">
        <v>2</v>
      </c>
      <c r="H60" s="574">
        <v>1</v>
      </c>
      <c r="I60" s="574" t="s">
        <v>425</v>
      </c>
      <c r="J60" s="574" t="s">
        <v>425</v>
      </c>
      <c r="K60" s="574" t="s">
        <v>425</v>
      </c>
      <c r="L60" s="574">
        <v>0</v>
      </c>
      <c r="M60" s="574" t="s">
        <v>425</v>
      </c>
      <c r="N60" s="574" t="s">
        <v>425</v>
      </c>
      <c r="O60" s="574">
        <v>1</v>
      </c>
      <c r="P60" s="574">
        <v>1</v>
      </c>
      <c r="Q60" s="574" t="s">
        <v>425</v>
      </c>
      <c r="R60" s="574" t="s">
        <v>425</v>
      </c>
      <c r="S60" s="574">
        <v>2</v>
      </c>
      <c r="T60" s="574" t="s">
        <v>425</v>
      </c>
      <c r="U60" s="574" t="s">
        <v>425</v>
      </c>
      <c r="V60" s="571"/>
    </row>
    <row r="61" spans="1:22" s="572" customFormat="1" ht="18" customHeight="1">
      <c r="A61" s="746" t="s">
        <v>916</v>
      </c>
      <c r="B61" s="574">
        <v>3</v>
      </c>
      <c r="C61" s="574" t="s">
        <v>425</v>
      </c>
      <c r="D61" s="574" t="s">
        <v>425</v>
      </c>
      <c r="E61" s="574" t="s">
        <v>425</v>
      </c>
      <c r="F61" s="574" t="s">
        <v>425</v>
      </c>
      <c r="G61" s="574">
        <v>1</v>
      </c>
      <c r="H61" s="574">
        <v>1</v>
      </c>
      <c r="I61" s="574" t="s">
        <v>425</v>
      </c>
      <c r="J61" s="574" t="s">
        <v>425</v>
      </c>
      <c r="K61" s="574">
        <v>1</v>
      </c>
      <c r="L61" s="574" t="s">
        <v>425</v>
      </c>
      <c r="M61" s="574" t="s">
        <v>425</v>
      </c>
      <c r="N61" s="574" t="s">
        <v>425</v>
      </c>
      <c r="O61" s="574">
        <v>1</v>
      </c>
      <c r="P61" s="574" t="s">
        <v>425</v>
      </c>
      <c r="Q61" s="574" t="s">
        <v>425</v>
      </c>
      <c r="R61" s="574" t="s">
        <v>425</v>
      </c>
      <c r="S61" s="574" t="s">
        <v>425</v>
      </c>
      <c r="T61" s="574" t="s">
        <v>425</v>
      </c>
      <c r="U61" s="574" t="s">
        <v>425</v>
      </c>
      <c r="V61" s="571"/>
    </row>
    <row r="62" spans="1:22" s="572" customFormat="1" ht="18" customHeight="1">
      <c r="A62" s="746" t="s">
        <v>917</v>
      </c>
      <c r="B62" s="574">
        <v>0</v>
      </c>
      <c r="C62" s="574" t="s">
        <v>425</v>
      </c>
      <c r="D62" s="574" t="s">
        <v>425</v>
      </c>
      <c r="E62" s="574" t="s">
        <v>425</v>
      </c>
      <c r="F62" s="574" t="s">
        <v>425</v>
      </c>
      <c r="G62" s="574">
        <v>0</v>
      </c>
      <c r="H62" s="574" t="s">
        <v>425</v>
      </c>
      <c r="I62" s="574" t="s">
        <v>425</v>
      </c>
      <c r="J62" s="574" t="s">
        <v>425</v>
      </c>
      <c r="K62" s="574" t="s">
        <v>425</v>
      </c>
      <c r="L62" s="574" t="s">
        <v>425</v>
      </c>
      <c r="M62" s="574" t="s">
        <v>425</v>
      </c>
      <c r="N62" s="574" t="s">
        <v>425</v>
      </c>
      <c r="O62" s="574" t="s">
        <v>425</v>
      </c>
      <c r="P62" s="574" t="s">
        <v>425</v>
      </c>
      <c r="Q62" s="574" t="s">
        <v>425</v>
      </c>
      <c r="R62" s="574" t="s">
        <v>425</v>
      </c>
      <c r="S62" s="574" t="s">
        <v>425</v>
      </c>
      <c r="T62" s="574" t="s">
        <v>425</v>
      </c>
      <c r="U62" s="574" t="s">
        <v>425</v>
      </c>
      <c r="V62" s="571"/>
    </row>
    <row r="63" spans="1:22" s="572" customFormat="1" ht="18" customHeight="1">
      <c r="A63" s="746" t="s">
        <v>926</v>
      </c>
      <c r="B63" s="574">
        <v>2</v>
      </c>
      <c r="C63" s="574" t="s">
        <v>425</v>
      </c>
      <c r="D63" s="574" t="s">
        <v>425</v>
      </c>
      <c r="E63" s="574" t="s">
        <v>425</v>
      </c>
      <c r="F63" s="574" t="s">
        <v>425</v>
      </c>
      <c r="G63" s="574" t="s">
        <v>425</v>
      </c>
      <c r="H63" s="574">
        <v>1</v>
      </c>
      <c r="I63" s="574" t="s">
        <v>425</v>
      </c>
      <c r="J63" s="574" t="s">
        <v>425</v>
      </c>
      <c r="K63" s="574" t="s">
        <v>425</v>
      </c>
      <c r="L63" s="574" t="s">
        <v>425</v>
      </c>
      <c r="M63" s="574" t="s">
        <v>425</v>
      </c>
      <c r="N63" s="574" t="s">
        <v>425</v>
      </c>
      <c r="O63" s="574" t="s">
        <v>425</v>
      </c>
      <c r="P63" s="574" t="s">
        <v>425</v>
      </c>
      <c r="Q63" s="574" t="s">
        <v>425</v>
      </c>
      <c r="R63" s="574" t="s">
        <v>425</v>
      </c>
      <c r="S63" s="574">
        <v>0</v>
      </c>
      <c r="T63" s="574" t="s">
        <v>425</v>
      </c>
      <c r="U63" s="574" t="s">
        <v>425</v>
      </c>
      <c r="V63" s="571"/>
    </row>
    <row r="64" spans="1:22" s="572" customFormat="1" ht="36">
      <c r="A64" s="754" t="s">
        <v>927</v>
      </c>
      <c r="B64" s="574">
        <v>46</v>
      </c>
      <c r="C64" s="574" t="s">
        <v>23</v>
      </c>
      <c r="D64" s="574" t="s">
        <v>425</v>
      </c>
      <c r="E64" s="574" t="s">
        <v>425</v>
      </c>
      <c r="F64" s="574" t="s">
        <v>425</v>
      </c>
      <c r="G64" s="574" t="s">
        <v>425</v>
      </c>
      <c r="H64" s="574">
        <v>24</v>
      </c>
      <c r="I64" s="574" t="s">
        <v>425</v>
      </c>
      <c r="J64" s="574">
        <v>2</v>
      </c>
      <c r="K64" s="574">
        <v>1</v>
      </c>
      <c r="L64" s="574">
        <v>1</v>
      </c>
      <c r="M64" s="574">
        <v>1</v>
      </c>
      <c r="N64" s="574">
        <v>1</v>
      </c>
      <c r="O64" s="574" t="s">
        <v>425</v>
      </c>
      <c r="P64" s="574">
        <v>5</v>
      </c>
      <c r="Q64" s="574" t="s">
        <v>425</v>
      </c>
      <c r="R64" s="574">
        <v>0</v>
      </c>
      <c r="S64" s="574">
        <v>8</v>
      </c>
      <c r="T64" s="574" t="s">
        <v>425</v>
      </c>
      <c r="U64" s="574">
        <v>2</v>
      </c>
      <c r="V64" s="571"/>
    </row>
    <row r="65" spans="1:22" s="572" customFormat="1" ht="18" customHeight="1">
      <c r="A65" s="746" t="s">
        <v>910</v>
      </c>
      <c r="B65" s="574">
        <v>4</v>
      </c>
      <c r="C65" s="574" t="s">
        <v>425</v>
      </c>
      <c r="D65" s="574" t="s">
        <v>425</v>
      </c>
      <c r="E65" s="574" t="s">
        <v>425</v>
      </c>
      <c r="F65" s="574" t="s">
        <v>425</v>
      </c>
      <c r="G65" s="574" t="s">
        <v>425</v>
      </c>
      <c r="H65" s="574">
        <v>0</v>
      </c>
      <c r="I65" s="574" t="s">
        <v>425</v>
      </c>
      <c r="J65" s="574" t="s">
        <v>425</v>
      </c>
      <c r="K65" s="574" t="s">
        <v>425</v>
      </c>
      <c r="L65" s="574" t="s">
        <v>425</v>
      </c>
      <c r="M65" s="574" t="s">
        <v>425</v>
      </c>
      <c r="N65" s="574" t="s">
        <v>425</v>
      </c>
      <c r="O65" s="574" t="s">
        <v>425</v>
      </c>
      <c r="P65" s="574">
        <v>1</v>
      </c>
      <c r="Q65" s="574" t="s">
        <v>425</v>
      </c>
      <c r="R65" s="574">
        <v>0</v>
      </c>
      <c r="S65" s="574">
        <v>2</v>
      </c>
      <c r="T65" s="574" t="s">
        <v>425</v>
      </c>
      <c r="U65" s="574" t="s">
        <v>425</v>
      </c>
      <c r="V65" s="571"/>
    </row>
    <row r="66" spans="1:22" s="572" customFormat="1" ht="18" customHeight="1">
      <c r="A66" s="746" t="s">
        <v>911</v>
      </c>
      <c r="B66" s="574">
        <v>8</v>
      </c>
      <c r="C66" s="574" t="s">
        <v>425</v>
      </c>
      <c r="D66" s="574" t="s">
        <v>425</v>
      </c>
      <c r="E66" s="574" t="s">
        <v>425</v>
      </c>
      <c r="F66" s="574" t="s">
        <v>425</v>
      </c>
      <c r="G66" s="574" t="s">
        <v>425</v>
      </c>
      <c r="H66" s="574">
        <v>2</v>
      </c>
      <c r="I66" s="574" t="s">
        <v>425</v>
      </c>
      <c r="J66" s="574" t="s">
        <v>425</v>
      </c>
      <c r="K66" s="574">
        <v>1</v>
      </c>
      <c r="L66" s="574" t="s">
        <v>425</v>
      </c>
      <c r="M66" s="574" t="s">
        <v>425</v>
      </c>
      <c r="N66" s="574">
        <v>1</v>
      </c>
      <c r="O66" s="574" t="s">
        <v>425</v>
      </c>
      <c r="P66" s="574">
        <v>1</v>
      </c>
      <c r="Q66" s="574" t="s">
        <v>425</v>
      </c>
      <c r="R66" s="574" t="s">
        <v>425</v>
      </c>
      <c r="S66" s="574">
        <v>3</v>
      </c>
      <c r="T66" s="574" t="s">
        <v>425</v>
      </c>
      <c r="U66" s="574" t="s">
        <v>425</v>
      </c>
      <c r="V66" s="571"/>
    </row>
    <row r="67" spans="1:22" s="572" customFormat="1" ht="18" customHeight="1">
      <c r="A67" s="746" t="s">
        <v>912</v>
      </c>
      <c r="B67" s="574">
        <v>10</v>
      </c>
      <c r="C67" s="574" t="s">
        <v>425</v>
      </c>
      <c r="D67" s="574" t="s">
        <v>425</v>
      </c>
      <c r="E67" s="574" t="s">
        <v>425</v>
      </c>
      <c r="F67" s="574" t="s">
        <v>425</v>
      </c>
      <c r="G67" s="574" t="s">
        <v>425</v>
      </c>
      <c r="H67" s="574">
        <v>6</v>
      </c>
      <c r="I67" s="574" t="s">
        <v>425</v>
      </c>
      <c r="J67" s="574" t="s">
        <v>425</v>
      </c>
      <c r="K67" s="574" t="s">
        <v>425</v>
      </c>
      <c r="L67" s="574" t="s">
        <v>425</v>
      </c>
      <c r="M67" s="574" t="s">
        <v>425</v>
      </c>
      <c r="N67" s="574" t="s">
        <v>425</v>
      </c>
      <c r="O67" s="574" t="s">
        <v>425</v>
      </c>
      <c r="P67" s="574">
        <v>2</v>
      </c>
      <c r="Q67" s="574" t="s">
        <v>425</v>
      </c>
      <c r="R67" s="574" t="s">
        <v>425</v>
      </c>
      <c r="S67" s="574">
        <v>1</v>
      </c>
      <c r="T67" s="574" t="s">
        <v>425</v>
      </c>
      <c r="U67" s="574">
        <v>0</v>
      </c>
      <c r="V67" s="571"/>
    </row>
    <row r="68" spans="1:22" s="572" customFormat="1" ht="18" customHeight="1">
      <c r="A68" s="746" t="s">
        <v>913</v>
      </c>
      <c r="B68" s="574">
        <v>7</v>
      </c>
      <c r="C68" s="574" t="s">
        <v>425</v>
      </c>
      <c r="D68" s="574" t="s">
        <v>425</v>
      </c>
      <c r="E68" s="574" t="s">
        <v>425</v>
      </c>
      <c r="F68" s="574" t="s">
        <v>425</v>
      </c>
      <c r="G68" s="574" t="s">
        <v>425</v>
      </c>
      <c r="H68" s="574">
        <v>6</v>
      </c>
      <c r="I68" s="574" t="s">
        <v>425</v>
      </c>
      <c r="J68" s="574" t="s">
        <v>425</v>
      </c>
      <c r="K68" s="574">
        <v>0</v>
      </c>
      <c r="L68" s="574" t="s">
        <v>425</v>
      </c>
      <c r="M68" s="574" t="s">
        <v>425</v>
      </c>
      <c r="N68" s="574" t="s">
        <v>425</v>
      </c>
      <c r="O68" s="574" t="s">
        <v>425</v>
      </c>
      <c r="P68" s="574" t="s">
        <v>425</v>
      </c>
      <c r="Q68" s="574" t="s">
        <v>425</v>
      </c>
      <c r="R68" s="574" t="s">
        <v>425</v>
      </c>
      <c r="S68" s="574" t="s">
        <v>425</v>
      </c>
      <c r="T68" s="574" t="s">
        <v>425</v>
      </c>
      <c r="U68" s="574">
        <v>1</v>
      </c>
      <c r="V68" s="571"/>
    </row>
    <row r="69" spans="1:22" s="572" customFormat="1" ht="18" customHeight="1">
      <c r="A69" s="746" t="s">
        <v>914</v>
      </c>
      <c r="B69" s="574">
        <v>9</v>
      </c>
      <c r="C69" s="574" t="s">
        <v>425</v>
      </c>
      <c r="D69" s="574" t="s">
        <v>425</v>
      </c>
      <c r="E69" s="574" t="s">
        <v>425</v>
      </c>
      <c r="F69" s="574" t="s">
        <v>425</v>
      </c>
      <c r="G69" s="574" t="s">
        <v>425</v>
      </c>
      <c r="H69" s="574">
        <v>6</v>
      </c>
      <c r="I69" s="574" t="s">
        <v>425</v>
      </c>
      <c r="J69" s="574" t="s">
        <v>425</v>
      </c>
      <c r="K69" s="574" t="s">
        <v>425</v>
      </c>
      <c r="L69" s="574" t="s">
        <v>425</v>
      </c>
      <c r="M69" s="574">
        <v>1</v>
      </c>
      <c r="N69" s="574" t="s">
        <v>425</v>
      </c>
      <c r="O69" s="574" t="s">
        <v>425</v>
      </c>
      <c r="P69" s="574">
        <v>0</v>
      </c>
      <c r="Q69" s="574" t="s">
        <v>425</v>
      </c>
      <c r="R69" s="574" t="s">
        <v>425</v>
      </c>
      <c r="S69" s="574">
        <v>1</v>
      </c>
      <c r="T69" s="574" t="s">
        <v>425</v>
      </c>
      <c r="U69" s="574">
        <v>1</v>
      </c>
      <c r="V69" s="571"/>
    </row>
    <row r="70" spans="1:22" s="572" customFormat="1" ht="18" customHeight="1">
      <c r="A70" s="746" t="s">
        <v>915</v>
      </c>
      <c r="B70" s="574">
        <v>3</v>
      </c>
      <c r="C70" s="574" t="s">
        <v>425</v>
      </c>
      <c r="D70" s="574" t="s">
        <v>425</v>
      </c>
      <c r="E70" s="574" t="s">
        <v>425</v>
      </c>
      <c r="F70" s="574" t="s">
        <v>425</v>
      </c>
      <c r="G70" s="574" t="s">
        <v>425</v>
      </c>
      <c r="H70" s="574">
        <v>1</v>
      </c>
      <c r="I70" s="574" t="s">
        <v>425</v>
      </c>
      <c r="J70" s="574">
        <v>1</v>
      </c>
      <c r="K70" s="574" t="s">
        <v>425</v>
      </c>
      <c r="L70" s="574" t="s">
        <v>425</v>
      </c>
      <c r="M70" s="574" t="s">
        <v>425</v>
      </c>
      <c r="N70" s="574" t="s">
        <v>425</v>
      </c>
      <c r="O70" s="574" t="s">
        <v>425</v>
      </c>
      <c r="P70" s="574" t="s">
        <v>425</v>
      </c>
      <c r="Q70" s="574" t="s">
        <v>425</v>
      </c>
      <c r="R70" s="574" t="s">
        <v>425</v>
      </c>
      <c r="S70" s="574">
        <v>1</v>
      </c>
      <c r="T70" s="574" t="s">
        <v>425</v>
      </c>
      <c r="U70" s="574" t="s">
        <v>425</v>
      </c>
      <c r="V70" s="571"/>
    </row>
    <row r="71" spans="1:22" s="572" customFormat="1" ht="18" customHeight="1">
      <c r="A71" s="746" t="s">
        <v>916</v>
      </c>
      <c r="B71" s="574">
        <v>4</v>
      </c>
      <c r="C71" s="574" t="s">
        <v>425</v>
      </c>
      <c r="D71" s="574" t="s">
        <v>425</v>
      </c>
      <c r="E71" s="574" t="s">
        <v>425</v>
      </c>
      <c r="F71" s="574" t="s">
        <v>425</v>
      </c>
      <c r="G71" s="574" t="s">
        <v>425</v>
      </c>
      <c r="H71" s="574">
        <v>2</v>
      </c>
      <c r="I71" s="574" t="s">
        <v>425</v>
      </c>
      <c r="J71" s="574">
        <v>1</v>
      </c>
      <c r="K71" s="574" t="s">
        <v>425</v>
      </c>
      <c r="L71" s="574">
        <v>1</v>
      </c>
      <c r="M71" s="574" t="s">
        <v>425</v>
      </c>
      <c r="N71" s="574" t="s">
        <v>425</v>
      </c>
      <c r="O71" s="574" t="s">
        <v>425</v>
      </c>
      <c r="P71" s="574" t="s">
        <v>425</v>
      </c>
      <c r="Q71" s="574" t="s">
        <v>425</v>
      </c>
      <c r="R71" s="574" t="s">
        <v>425</v>
      </c>
      <c r="S71" s="574" t="s">
        <v>425</v>
      </c>
      <c r="T71" s="574" t="s">
        <v>425</v>
      </c>
      <c r="U71" s="574" t="s">
        <v>425</v>
      </c>
      <c r="V71" s="571"/>
    </row>
    <row r="72" spans="1:22" s="572" customFormat="1" ht="18" customHeight="1">
      <c r="A72" s="746" t="s">
        <v>917</v>
      </c>
      <c r="B72" s="574">
        <v>1</v>
      </c>
      <c r="C72" s="574" t="s">
        <v>425</v>
      </c>
      <c r="D72" s="574" t="s">
        <v>425</v>
      </c>
      <c r="E72" s="574" t="s">
        <v>425</v>
      </c>
      <c r="F72" s="574" t="s">
        <v>425</v>
      </c>
      <c r="G72" s="574" t="s">
        <v>425</v>
      </c>
      <c r="H72" s="574" t="s">
        <v>425</v>
      </c>
      <c r="I72" s="574" t="s">
        <v>425</v>
      </c>
      <c r="J72" s="574" t="s">
        <v>425</v>
      </c>
      <c r="K72" s="574" t="s">
        <v>425</v>
      </c>
      <c r="L72" s="574" t="s">
        <v>425</v>
      </c>
      <c r="M72" s="574" t="s">
        <v>425</v>
      </c>
      <c r="N72" s="574" t="s">
        <v>425</v>
      </c>
      <c r="O72" s="574" t="s">
        <v>425</v>
      </c>
      <c r="P72" s="574" t="s">
        <v>425</v>
      </c>
      <c r="Q72" s="574" t="s">
        <v>425</v>
      </c>
      <c r="R72" s="574" t="s">
        <v>425</v>
      </c>
      <c r="S72" s="574">
        <v>1</v>
      </c>
      <c r="T72" s="574" t="s">
        <v>425</v>
      </c>
      <c r="U72" s="574" t="s">
        <v>425</v>
      </c>
      <c r="V72" s="571"/>
    </row>
    <row r="73" spans="1:22" s="572" customFormat="1" ht="18" customHeight="1">
      <c r="A73" s="746" t="s">
        <v>926</v>
      </c>
      <c r="B73" s="574">
        <v>1</v>
      </c>
      <c r="C73" s="574" t="s">
        <v>425</v>
      </c>
      <c r="D73" s="574" t="s">
        <v>425</v>
      </c>
      <c r="E73" s="574" t="s">
        <v>425</v>
      </c>
      <c r="F73" s="574" t="s">
        <v>425</v>
      </c>
      <c r="G73" s="574" t="s">
        <v>425</v>
      </c>
      <c r="H73" s="574" t="s">
        <v>425</v>
      </c>
      <c r="I73" s="574" t="s">
        <v>425</v>
      </c>
      <c r="J73" s="574" t="s">
        <v>425</v>
      </c>
      <c r="K73" s="574" t="s">
        <v>425</v>
      </c>
      <c r="L73" s="574">
        <v>0</v>
      </c>
      <c r="M73" s="574" t="s">
        <v>425</v>
      </c>
      <c r="N73" s="574" t="s">
        <v>425</v>
      </c>
      <c r="O73" s="574" t="s">
        <v>425</v>
      </c>
      <c r="P73" s="574">
        <v>0</v>
      </c>
      <c r="Q73" s="574" t="s">
        <v>425</v>
      </c>
      <c r="R73" s="574" t="s">
        <v>425</v>
      </c>
      <c r="S73" s="574" t="s">
        <v>425</v>
      </c>
      <c r="T73" s="574" t="s">
        <v>425</v>
      </c>
      <c r="U73" s="574" t="s">
        <v>425</v>
      </c>
      <c r="V73" s="571"/>
    </row>
    <row r="74" spans="1:22" s="572" customFormat="1" ht="3" customHeight="1">
      <c r="A74" s="607"/>
      <c r="B74" s="607"/>
      <c r="C74" s="607"/>
      <c r="D74" s="607"/>
      <c r="E74" s="607"/>
      <c r="F74" s="607"/>
      <c r="G74" s="607"/>
      <c r="H74" s="607"/>
      <c r="I74" s="607"/>
      <c r="J74" s="607"/>
      <c r="K74" s="607"/>
      <c r="L74" s="607"/>
      <c r="M74" s="607"/>
      <c r="N74" s="607"/>
      <c r="O74" s="607"/>
      <c r="P74" s="607"/>
      <c r="Q74" s="607"/>
      <c r="R74" s="607"/>
      <c r="S74" s="607"/>
      <c r="T74" s="607"/>
      <c r="U74" s="607"/>
      <c r="V74" s="571"/>
    </row>
    <row r="75" s="572" customFormat="1" ht="3" customHeight="1">
      <c r="V75" s="571"/>
    </row>
    <row r="76" spans="1:22" s="572" customFormat="1" ht="12" customHeight="1">
      <c r="A76" s="600" t="s">
        <v>928</v>
      </c>
      <c r="V76" s="571"/>
    </row>
    <row r="77" spans="1:22" s="572" customFormat="1" ht="12.75" customHeight="1">
      <c r="A77" s="572" t="s">
        <v>809</v>
      </c>
      <c r="V77" s="571"/>
    </row>
    <row r="78" s="572" customFormat="1" ht="12.75" customHeight="1">
      <c r="V78" s="571"/>
    </row>
    <row r="79" s="572" customFormat="1" ht="12.75" customHeight="1">
      <c r="V79" s="571"/>
    </row>
    <row r="80" s="572" customFormat="1" ht="12.75" customHeight="1">
      <c r="V80" s="571"/>
    </row>
    <row r="81" s="572" customFormat="1" ht="12.75" customHeight="1">
      <c r="V81" s="571"/>
    </row>
    <row r="82" s="572" customFormat="1" ht="12.75" customHeight="1">
      <c r="V82" s="571"/>
    </row>
    <row r="83" s="572" customFormat="1" ht="12.75" customHeight="1">
      <c r="V83" s="571"/>
    </row>
    <row r="84" s="572" customFormat="1" ht="12.75" customHeight="1">
      <c r="V84" s="571"/>
    </row>
    <row r="85" s="572" customFormat="1" ht="12.75" customHeight="1">
      <c r="V85" s="571"/>
    </row>
    <row r="86" s="572" customFormat="1" ht="12.75" customHeight="1">
      <c r="V86" s="571"/>
    </row>
    <row r="87" s="572" customFormat="1" ht="12.75" customHeight="1">
      <c r="V87" s="571"/>
    </row>
    <row r="88" s="572" customFormat="1" ht="12.75" customHeight="1">
      <c r="V88" s="571"/>
    </row>
    <row r="89" s="572" customFormat="1" ht="12.75" customHeight="1">
      <c r="V89" s="571"/>
    </row>
    <row r="90" s="572" customFormat="1" ht="12.75" customHeight="1">
      <c r="V90" s="571"/>
    </row>
    <row r="91" s="572" customFormat="1" ht="12.75" customHeight="1">
      <c r="V91" s="571"/>
    </row>
    <row r="92" s="572" customFormat="1" ht="12.75" customHeight="1">
      <c r="V92" s="571"/>
    </row>
    <row r="93" s="572" customFormat="1" ht="12.75" customHeight="1">
      <c r="V93" s="571"/>
    </row>
    <row r="94" s="572" customFormat="1" ht="12.75" customHeight="1">
      <c r="V94" s="571"/>
    </row>
    <row r="95" s="572" customFormat="1" ht="12.75" customHeight="1">
      <c r="V95" s="571"/>
    </row>
    <row r="96" s="572" customFormat="1" ht="12.75" customHeight="1">
      <c r="V96" s="571"/>
    </row>
    <row r="97" s="572" customFormat="1" ht="12.75" customHeight="1">
      <c r="V97" s="571"/>
    </row>
    <row r="98" s="572" customFormat="1" ht="12.75" customHeight="1">
      <c r="V98" s="571"/>
    </row>
    <row r="99" s="572" customFormat="1" ht="12.75" customHeight="1">
      <c r="V99" s="571"/>
    </row>
    <row r="100" s="572" customFormat="1" ht="12.75" customHeight="1">
      <c r="V100" s="571"/>
    </row>
    <row r="101" s="572" customFormat="1" ht="12.75" customHeight="1">
      <c r="V101" s="571"/>
    </row>
    <row r="102" s="572" customFormat="1" ht="12.75" customHeight="1">
      <c r="V102" s="571"/>
    </row>
    <row r="103" s="572" customFormat="1" ht="12.75" customHeight="1">
      <c r="V103" s="571"/>
    </row>
    <row r="104" s="572" customFormat="1" ht="12.75" customHeight="1">
      <c r="V104" s="571"/>
    </row>
    <row r="105" s="572" customFormat="1" ht="12.75" customHeight="1">
      <c r="V105" s="571"/>
    </row>
    <row r="106" s="572" customFormat="1" ht="12.75" customHeight="1">
      <c r="V106" s="571"/>
    </row>
    <row r="107" s="572" customFormat="1" ht="12.75" customHeight="1">
      <c r="V107" s="571"/>
    </row>
    <row r="108" s="572" customFormat="1" ht="12.75" customHeight="1">
      <c r="V108" s="571"/>
    </row>
    <row r="109" s="572" customFormat="1" ht="12.75" customHeight="1">
      <c r="V109" s="571"/>
    </row>
    <row r="110" s="572" customFormat="1" ht="12.75" customHeight="1">
      <c r="V110" s="571"/>
    </row>
    <row r="111" s="572" customFormat="1" ht="12.75" customHeight="1">
      <c r="V111" s="571"/>
    </row>
    <row r="112" s="572" customFormat="1" ht="12.75" customHeight="1">
      <c r="V112" s="571"/>
    </row>
    <row r="113" s="572" customFormat="1" ht="12.75" customHeight="1">
      <c r="V113" s="571"/>
    </row>
    <row r="114" s="572" customFormat="1" ht="12.75" customHeight="1">
      <c r="V114" s="571"/>
    </row>
    <row r="115" s="572" customFormat="1" ht="12.75" customHeight="1">
      <c r="V115" s="571"/>
    </row>
    <row r="116" s="572" customFormat="1" ht="12.75" customHeight="1">
      <c r="V116" s="571"/>
    </row>
    <row r="117" s="572" customFormat="1" ht="12.75" customHeight="1">
      <c r="V117" s="571"/>
    </row>
    <row r="118" s="572" customFormat="1" ht="12.75" customHeight="1">
      <c r="V118" s="571"/>
    </row>
    <row r="119" s="572" customFormat="1" ht="12.75" customHeight="1">
      <c r="V119" s="571"/>
    </row>
    <row r="120" s="572" customFormat="1" ht="12.75" customHeight="1">
      <c r="V120" s="571"/>
    </row>
    <row r="121" s="572" customFormat="1" ht="12.75" customHeight="1">
      <c r="V121" s="571"/>
    </row>
    <row r="122" s="572" customFormat="1" ht="12.75" customHeight="1">
      <c r="V122" s="571"/>
    </row>
    <row r="123" s="572" customFormat="1" ht="12.75" customHeight="1">
      <c r="V123" s="571"/>
    </row>
    <row r="124" s="572" customFormat="1" ht="12.75" customHeight="1">
      <c r="V124" s="571"/>
    </row>
    <row r="125" s="572" customFormat="1" ht="12.75" customHeight="1">
      <c r="V125" s="571"/>
    </row>
    <row r="126" s="572" customFormat="1" ht="12.75" customHeight="1">
      <c r="V126" s="571"/>
    </row>
    <row r="127" s="572" customFormat="1" ht="12.75" customHeight="1">
      <c r="V127" s="571"/>
    </row>
    <row r="128" s="572" customFormat="1" ht="12.75" customHeight="1">
      <c r="V128" s="571"/>
    </row>
    <row r="129" s="572" customFormat="1" ht="12.75" customHeight="1">
      <c r="V129" s="571"/>
    </row>
    <row r="130" s="572" customFormat="1" ht="12.75" customHeight="1">
      <c r="V130" s="571"/>
    </row>
    <row r="131" s="572" customFormat="1" ht="12.75" customHeight="1">
      <c r="V131" s="571"/>
    </row>
    <row r="132" s="572" customFormat="1" ht="12.75" customHeight="1">
      <c r="V132" s="571"/>
    </row>
    <row r="133" s="572" customFormat="1" ht="12.75" customHeight="1">
      <c r="V133" s="571"/>
    </row>
    <row r="134" s="572" customFormat="1" ht="12.75" customHeight="1">
      <c r="V134" s="571"/>
    </row>
    <row r="135" s="572" customFormat="1" ht="12.75" customHeight="1">
      <c r="V135" s="571"/>
    </row>
    <row r="136" s="572" customFormat="1" ht="12.75" customHeight="1">
      <c r="V136" s="571"/>
    </row>
    <row r="137" s="572" customFormat="1" ht="12.75" customHeight="1">
      <c r="V137" s="571"/>
    </row>
    <row r="138" s="572" customFormat="1" ht="12.75" customHeight="1">
      <c r="V138" s="571"/>
    </row>
    <row r="139" s="572" customFormat="1" ht="12.75" customHeight="1">
      <c r="V139" s="571"/>
    </row>
    <row r="140" s="572" customFormat="1" ht="12.75" customHeight="1">
      <c r="V140" s="571"/>
    </row>
    <row r="141" s="572" customFormat="1" ht="12.75" customHeight="1">
      <c r="V141" s="571"/>
    </row>
    <row r="142" s="572" customFormat="1" ht="12.75" customHeight="1">
      <c r="V142" s="571"/>
    </row>
    <row r="143" s="572" customFormat="1" ht="12.75" customHeight="1">
      <c r="V143" s="571"/>
    </row>
    <row r="144" s="572" customFormat="1" ht="12.75" customHeight="1">
      <c r="V144" s="571"/>
    </row>
    <row r="145" s="572" customFormat="1" ht="12.75" customHeight="1">
      <c r="V145" s="571"/>
    </row>
    <row r="146" s="572" customFormat="1" ht="12.75" customHeight="1">
      <c r="V146" s="571"/>
    </row>
    <row r="147" s="572" customFormat="1" ht="12.75" customHeight="1">
      <c r="V147" s="571"/>
    </row>
    <row r="148" s="572" customFormat="1" ht="12.75" customHeight="1">
      <c r="V148" s="571"/>
    </row>
    <row r="149" s="572" customFormat="1" ht="12.75" customHeight="1">
      <c r="V149" s="571"/>
    </row>
    <row r="150" s="572" customFormat="1" ht="12.75" customHeight="1">
      <c r="V150" s="571"/>
    </row>
    <row r="151" s="572" customFormat="1" ht="12.75" customHeight="1">
      <c r="V151" s="571"/>
    </row>
    <row r="152" s="572" customFormat="1" ht="12.75" customHeight="1">
      <c r="V152" s="571"/>
    </row>
    <row r="153" s="572" customFormat="1" ht="12.75" customHeight="1">
      <c r="V153" s="571"/>
    </row>
    <row r="154" s="572" customFormat="1" ht="12.75" customHeight="1">
      <c r="V154" s="571"/>
    </row>
    <row r="155" s="572" customFormat="1" ht="12.75" customHeight="1">
      <c r="V155" s="571"/>
    </row>
    <row r="156" s="572" customFormat="1" ht="12.75" customHeight="1">
      <c r="V156" s="571"/>
    </row>
    <row r="157" s="572" customFormat="1" ht="12.75" customHeight="1">
      <c r="V157" s="571"/>
    </row>
    <row r="158" s="572" customFormat="1" ht="12.75" customHeight="1">
      <c r="V158" s="571"/>
    </row>
    <row r="159" s="572" customFormat="1" ht="12.75" customHeight="1">
      <c r="V159" s="571"/>
    </row>
    <row r="160" s="572" customFormat="1" ht="12.75" customHeight="1">
      <c r="V160" s="571"/>
    </row>
    <row r="161" s="572" customFormat="1" ht="12.75" customHeight="1">
      <c r="V161" s="571"/>
    </row>
    <row r="162" s="572" customFormat="1" ht="12.75" customHeight="1">
      <c r="V162" s="571"/>
    </row>
    <row r="163" s="572" customFormat="1" ht="12.75" customHeight="1">
      <c r="V163" s="571"/>
    </row>
    <row r="164" s="572" customFormat="1" ht="12.75" customHeight="1">
      <c r="V164" s="571"/>
    </row>
    <row r="165" s="572" customFormat="1" ht="12.75" customHeight="1">
      <c r="V165" s="571"/>
    </row>
    <row r="166" s="572" customFormat="1" ht="12.75" customHeight="1">
      <c r="V166" s="571"/>
    </row>
    <row r="167" s="572" customFormat="1" ht="12.75" customHeight="1">
      <c r="V167" s="571"/>
    </row>
    <row r="168" s="572" customFormat="1" ht="12.75" customHeight="1">
      <c r="V168" s="571"/>
    </row>
    <row r="169" s="572" customFormat="1" ht="12.75" customHeight="1">
      <c r="V169" s="571"/>
    </row>
    <row r="170" s="572" customFormat="1" ht="12.75" customHeight="1">
      <c r="V170" s="571"/>
    </row>
    <row r="171" s="572" customFormat="1" ht="12.75" customHeight="1">
      <c r="V171" s="571"/>
    </row>
    <row r="172" s="572" customFormat="1" ht="12.75" customHeight="1">
      <c r="V172" s="571"/>
    </row>
    <row r="173" s="572" customFormat="1" ht="12.75" customHeight="1">
      <c r="V173" s="571"/>
    </row>
    <row r="174" s="572" customFormat="1" ht="12.75" customHeight="1">
      <c r="V174" s="571"/>
    </row>
    <row r="175" s="572" customFormat="1" ht="12.75" customHeight="1">
      <c r="V175" s="571"/>
    </row>
    <row r="176" s="572" customFormat="1" ht="12.75" customHeight="1">
      <c r="V176" s="571"/>
    </row>
    <row r="177" s="572" customFormat="1" ht="12.75" customHeight="1">
      <c r="V177" s="571"/>
    </row>
    <row r="178" s="572" customFormat="1" ht="12.75" customHeight="1">
      <c r="V178" s="571"/>
    </row>
    <row r="179" s="572" customFormat="1" ht="12.75" customHeight="1">
      <c r="V179" s="571"/>
    </row>
    <row r="180" s="572" customFormat="1" ht="12.75" customHeight="1">
      <c r="V180" s="571"/>
    </row>
    <row r="181" s="572" customFormat="1" ht="12.75" customHeight="1">
      <c r="V181" s="571"/>
    </row>
    <row r="182" s="572" customFormat="1" ht="12.75" customHeight="1">
      <c r="V182" s="571"/>
    </row>
    <row r="183" s="572" customFormat="1" ht="12.75" customHeight="1">
      <c r="V183" s="571"/>
    </row>
    <row r="184" s="572" customFormat="1" ht="12.75" customHeight="1">
      <c r="V184" s="571"/>
    </row>
    <row r="185" s="572" customFormat="1" ht="12.75" customHeight="1">
      <c r="V185" s="571"/>
    </row>
    <row r="186" s="572" customFormat="1" ht="12.75" customHeight="1">
      <c r="V186" s="571"/>
    </row>
    <row r="187" s="572" customFormat="1" ht="13.5">
      <c r="V187" s="571"/>
    </row>
    <row r="188" s="572" customFormat="1" ht="13.5">
      <c r="V188" s="571"/>
    </row>
    <row r="189" s="572" customFormat="1" ht="13.5">
      <c r="V189" s="571"/>
    </row>
    <row r="190" s="572" customFormat="1" ht="13.5">
      <c r="V190" s="571"/>
    </row>
    <row r="191" s="572" customFormat="1" ht="13.5">
      <c r="V191" s="571"/>
    </row>
    <row r="192" s="572" customFormat="1" ht="13.5">
      <c r="V192" s="571"/>
    </row>
    <row r="193" s="572" customFormat="1" ht="13.5">
      <c r="V193" s="571"/>
    </row>
    <row r="194" s="572" customFormat="1" ht="13.5">
      <c r="V194" s="571"/>
    </row>
    <row r="195" s="572" customFormat="1" ht="13.5">
      <c r="V195" s="571"/>
    </row>
    <row r="196" s="572" customFormat="1" ht="13.5">
      <c r="V196" s="571"/>
    </row>
    <row r="197" s="572" customFormat="1" ht="13.5">
      <c r="V197" s="571"/>
    </row>
    <row r="198" s="572" customFormat="1" ht="13.5">
      <c r="V198" s="571"/>
    </row>
    <row r="199" s="572" customFormat="1" ht="13.5">
      <c r="V199" s="571"/>
    </row>
    <row r="200" s="572" customFormat="1" ht="13.5">
      <c r="V200" s="571"/>
    </row>
    <row r="201" s="572" customFormat="1" ht="13.5">
      <c r="V201" s="571"/>
    </row>
    <row r="202" s="572" customFormat="1" ht="13.5">
      <c r="V202" s="571"/>
    </row>
    <row r="203" s="572" customFormat="1" ht="13.5">
      <c r="V203" s="571"/>
    </row>
    <row r="204" s="572" customFormat="1" ht="13.5">
      <c r="V204" s="571"/>
    </row>
    <row r="205" s="572" customFormat="1" ht="13.5">
      <c r="V205" s="571"/>
    </row>
    <row r="206" s="572" customFormat="1" ht="13.5">
      <c r="V206" s="571"/>
    </row>
    <row r="207" s="572" customFormat="1" ht="13.5">
      <c r="V207" s="571"/>
    </row>
    <row r="208" s="572" customFormat="1" ht="13.5">
      <c r="V208" s="571"/>
    </row>
    <row r="209" s="572" customFormat="1" ht="13.5">
      <c r="V209" s="571"/>
    </row>
    <row r="210" s="572" customFormat="1" ht="13.5">
      <c r="V210" s="571"/>
    </row>
    <row r="211" s="572" customFormat="1" ht="13.5">
      <c r="V211" s="571"/>
    </row>
    <row r="212" s="572" customFormat="1" ht="13.5">
      <c r="V212" s="571"/>
    </row>
    <row r="213" s="572" customFormat="1" ht="13.5">
      <c r="V213" s="571"/>
    </row>
    <row r="214" s="572" customFormat="1" ht="13.5">
      <c r="V214" s="571"/>
    </row>
    <row r="215" s="572" customFormat="1" ht="13.5">
      <c r="V215" s="571"/>
    </row>
    <row r="216" s="572" customFormat="1" ht="13.5">
      <c r="V216" s="571"/>
    </row>
    <row r="217" s="572" customFormat="1" ht="13.5">
      <c r="V217" s="571"/>
    </row>
    <row r="218" s="572" customFormat="1" ht="13.5">
      <c r="V218" s="571"/>
    </row>
    <row r="219" s="572" customFormat="1" ht="13.5">
      <c r="V219" s="571"/>
    </row>
    <row r="220" s="572" customFormat="1" ht="13.5">
      <c r="V220" s="571"/>
    </row>
    <row r="221" s="572" customFormat="1" ht="13.5">
      <c r="V221" s="571"/>
    </row>
    <row r="222" s="572" customFormat="1" ht="13.5">
      <c r="V222" s="571"/>
    </row>
    <row r="223" s="572" customFormat="1" ht="13.5">
      <c r="V223" s="571"/>
    </row>
    <row r="224" s="572" customFormat="1" ht="13.5">
      <c r="V224" s="571"/>
    </row>
    <row r="225" s="572" customFormat="1" ht="13.5">
      <c r="V225" s="571"/>
    </row>
    <row r="226" s="572" customFormat="1" ht="13.5">
      <c r="V226" s="571"/>
    </row>
    <row r="227" s="572" customFormat="1" ht="13.5">
      <c r="V227" s="571"/>
    </row>
    <row r="228" s="572" customFormat="1" ht="13.5">
      <c r="V228" s="571"/>
    </row>
    <row r="229" s="572" customFormat="1" ht="13.5">
      <c r="V229" s="571"/>
    </row>
    <row r="230" s="572" customFormat="1" ht="13.5">
      <c r="V230" s="571"/>
    </row>
    <row r="231" s="572" customFormat="1" ht="13.5">
      <c r="V231" s="571"/>
    </row>
    <row r="232" s="572" customFormat="1" ht="13.5">
      <c r="V232" s="571"/>
    </row>
    <row r="233" s="572" customFormat="1" ht="13.5">
      <c r="V233" s="571"/>
    </row>
    <row r="234" s="572" customFormat="1" ht="13.5">
      <c r="V234" s="571"/>
    </row>
    <row r="235" s="572" customFormat="1" ht="13.5">
      <c r="V235" s="571"/>
    </row>
    <row r="236" s="572" customFormat="1" ht="13.5">
      <c r="V236" s="571"/>
    </row>
    <row r="237" s="572" customFormat="1" ht="13.5">
      <c r="V237" s="571"/>
    </row>
    <row r="238" s="572" customFormat="1" ht="13.5">
      <c r="V238" s="571"/>
    </row>
    <row r="239" s="572" customFormat="1" ht="13.5">
      <c r="V239" s="571"/>
    </row>
    <row r="240" s="572" customFormat="1" ht="13.5">
      <c r="V240" s="571"/>
    </row>
    <row r="241" s="572" customFormat="1" ht="13.5">
      <c r="V241" s="571"/>
    </row>
    <row r="242" s="572" customFormat="1" ht="13.5">
      <c r="V242" s="571"/>
    </row>
    <row r="243" s="572" customFormat="1" ht="13.5">
      <c r="V243" s="571"/>
    </row>
    <row r="244" s="572" customFormat="1" ht="13.5">
      <c r="V244" s="571"/>
    </row>
    <row r="245" s="572" customFormat="1" ht="13.5">
      <c r="V245" s="571"/>
    </row>
    <row r="246" s="572" customFormat="1" ht="13.5">
      <c r="V246" s="571"/>
    </row>
    <row r="247" s="572" customFormat="1" ht="13.5">
      <c r="V247" s="571"/>
    </row>
    <row r="248" s="572" customFormat="1" ht="13.5">
      <c r="V248" s="571"/>
    </row>
    <row r="249" s="572" customFormat="1" ht="13.5">
      <c r="V249" s="571"/>
    </row>
    <row r="250" s="572" customFormat="1" ht="13.5">
      <c r="V250" s="571"/>
    </row>
    <row r="251" s="572" customFormat="1" ht="13.5">
      <c r="V251" s="571"/>
    </row>
    <row r="252" s="572" customFormat="1" ht="13.5">
      <c r="V252" s="571"/>
    </row>
    <row r="253" s="572" customFormat="1" ht="13.5">
      <c r="V253" s="571"/>
    </row>
    <row r="254" s="572" customFormat="1" ht="13.5">
      <c r="V254" s="571"/>
    </row>
    <row r="255" s="572" customFormat="1" ht="13.5">
      <c r="V255" s="571"/>
    </row>
    <row r="256" s="572" customFormat="1" ht="13.5">
      <c r="V256" s="571"/>
    </row>
    <row r="257" s="572" customFormat="1" ht="13.5">
      <c r="V257" s="571"/>
    </row>
    <row r="258" s="572" customFormat="1" ht="13.5">
      <c r="V258" s="571"/>
    </row>
    <row r="259" s="572" customFormat="1" ht="13.5">
      <c r="V259" s="571"/>
    </row>
    <row r="260" s="572" customFormat="1" ht="13.5">
      <c r="V260" s="571"/>
    </row>
    <row r="261" s="572" customFormat="1" ht="13.5">
      <c r="V261" s="571"/>
    </row>
    <row r="262" s="572" customFormat="1" ht="13.5">
      <c r="V262" s="571"/>
    </row>
    <row r="263" s="572" customFormat="1" ht="13.5">
      <c r="V263" s="571"/>
    </row>
    <row r="264" s="572" customFormat="1" ht="13.5">
      <c r="V264" s="571"/>
    </row>
    <row r="265" s="572" customFormat="1" ht="13.5">
      <c r="V265" s="571"/>
    </row>
    <row r="266" s="572" customFormat="1" ht="13.5">
      <c r="V266" s="571"/>
    </row>
    <row r="267" s="572" customFormat="1" ht="13.5">
      <c r="V267" s="571"/>
    </row>
    <row r="268" s="572" customFormat="1" ht="13.5">
      <c r="V268" s="571"/>
    </row>
    <row r="269" s="572" customFormat="1" ht="13.5">
      <c r="V269" s="571"/>
    </row>
    <row r="270" s="572" customFormat="1" ht="13.5">
      <c r="V270" s="571"/>
    </row>
    <row r="271" s="572" customFormat="1" ht="13.5">
      <c r="V271" s="571"/>
    </row>
    <row r="272" s="572" customFormat="1" ht="13.5">
      <c r="V272" s="571"/>
    </row>
    <row r="273" s="572" customFormat="1" ht="13.5">
      <c r="V273" s="571"/>
    </row>
    <row r="274" s="572" customFormat="1" ht="13.5">
      <c r="V274" s="571"/>
    </row>
    <row r="275" s="572" customFormat="1" ht="13.5">
      <c r="V275" s="571"/>
    </row>
    <row r="276" s="572" customFormat="1" ht="13.5">
      <c r="V276" s="571"/>
    </row>
    <row r="277" s="572" customFormat="1" ht="13.5">
      <c r="V277" s="571"/>
    </row>
    <row r="278" s="572" customFormat="1" ht="13.5">
      <c r="V278" s="571"/>
    </row>
    <row r="279" s="572" customFormat="1" ht="13.5">
      <c r="V279" s="571"/>
    </row>
    <row r="280" s="572" customFormat="1" ht="13.5">
      <c r="V280" s="571"/>
    </row>
    <row r="281" s="572" customFormat="1" ht="13.5">
      <c r="V281" s="571"/>
    </row>
    <row r="282" s="572" customFormat="1" ht="13.5">
      <c r="V282" s="571"/>
    </row>
    <row r="283" s="572" customFormat="1" ht="13.5">
      <c r="V283" s="571"/>
    </row>
    <row r="284" s="572" customFormat="1" ht="13.5">
      <c r="V284" s="571"/>
    </row>
    <row r="285" s="572" customFormat="1" ht="13.5">
      <c r="V285" s="571"/>
    </row>
    <row r="286" s="572" customFormat="1" ht="13.5">
      <c r="V286" s="571"/>
    </row>
    <row r="287" s="572" customFormat="1" ht="13.5">
      <c r="V287" s="571"/>
    </row>
    <row r="288" s="572" customFormat="1" ht="13.5">
      <c r="V288" s="571"/>
    </row>
    <row r="289" s="572" customFormat="1" ht="13.5">
      <c r="V289" s="571"/>
    </row>
    <row r="290" s="572" customFormat="1" ht="13.5">
      <c r="V290" s="571"/>
    </row>
    <row r="291" s="572" customFormat="1" ht="13.5">
      <c r="V291" s="571"/>
    </row>
    <row r="292" s="572" customFormat="1" ht="13.5">
      <c r="V292" s="571"/>
    </row>
    <row r="293" s="572" customFormat="1" ht="13.5">
      <c r="V293" s="571"/>
    </row>
    <row r="294" s="572" customFormat="1" ht="13.5">
      <c r="V294" s="571"/>
    </row>
    <row r="295" s="572" customFormat="1" ht="13.5">
      <c r="V295" s="571"/>
    </row>
    <row r="296" s="572" customFormat="1" ht="13.5">
      <c r="V296" s="571"/>
    </row>
    <row r="297" s="572" customFormat="1" ht="13.5">
      <c r="V297" s="571"/>
    </row>
    <row r="298" s="572" customFormat="1" ht="13.5">
      <c r="V298" s="571"/>
    </row>
    <row r="299" s="572" customFormat="1" ht="13.5">
      <c r="V299" s="571"/>
    </row>
    <row r="300" s="572" customFormat="1" ht="13.5">
      <c r="V300" s="571"/>
    </row>
    <row r="301" s="572" customFormat="1" ht="13.5">
      <c r="V301" s="571"/>
    </row>
    <row r="302" s="572" customFormat="1" ht="13.5">
      <c r="V302" s="571"/>
    </row>
    <row r="303" s="572" customFormat="1" ht="13.5">
      <c r="V303" s="571"/>
    </row>
    <row r="304" s="572" customFormat="1" ht="13.5">
      <c r="V304" s="571"/>
    </row>
    <row r="305" s="572" customFormat="1" ht="13.5">
      <c r="V305" s="571"/>
    </row>
    <row r="306" s="572" customFormat="1" ht="13.5">
      <c r="V306" s="571"/>
    </row>
    <row r="307" s="572" customFormat="1" ht="13.5">
      <c r="V307" s="571"/>
    </row>
    <row r="308" s="572" customFormat="1" ht="13.5">
      <c r="V308" s="571"/>
    </row>
    <row r="309" s="572" customFormat="1" ht="13.5">
      <c r="V309" s="571"/>
    </row>
    <row r="310" s="572" customFormat="1" ht="13.5">
      <c r="V310" s="571"/>
    </row>
    <row r="311" s="572" customFormat="1" ht="13.5">
      <c r="V311" s="571"/>
    </row>
    <row r="312" s="572" customFormat="1" ht="13.5">
      <c r="V312" s="571"/>
    </row>
    <row r="313" s="572" customFormat="1" ht="13.5">
      <c r="V313" s="571"/>
    </row>
    <row r="314" s="572" customFormat="1" ht="13.5">
      <c r="V314" s="571"/>
    </row>
    <row r="315" s="572" customFormat="1" ht="13.5">
      <c r="V315" s="571"/>
    </row>
    <row r="316" s="572" customFormat="1" ht="13.5">
      <c r="V316" s="571"/>
    </row>
    <row r="317" s="572" customFormat="1" ht="13.5">
      <c r="V317" s="571"/>
    </row>
    <row r="318" s="572" customFormat="1" ht="13.5">
      <c r="V318" s="571"/>
    </row>
    <row r="319" s="572" customFormat="1" ht="13.5">
      <c r="V319" s="571"/>
    </row>
    <row r="320" s="572" customFormat="1" ht="13.5">
      <c r="V320" s="571"/>
    </row>
    <row r="321" s="572" customFormat="1" ht="13.5">
      <c r="V321" s="571"/>
    </row>
    <row r="322" s="572" customFormat="1" ht="13.5">
      <c r="V322" s="571"/>
    </row>
    <row r="323" s="572" customFormat="1" ht="13.5">
      <c r="V323" s="571"/>
    </row>
    <row r="324" s="572" customFormat="1" ht="13.5">
      <c r="V324" s="571"/>
    </row>
    <row r="325" s="572" customFormat="1" ht="13.5">
      <c r="V325" s="571"/>
    </row>
    <row r="326" s="572" customFormat="1" ht="13.5">
      <c r="V326" s="571"/>
    </row>
    <row r="327" s="572" customFormat="1" ht="13.5">
      <c r="V327" s="571"/>
    </row>
    <row r="328" s="572" customFormat="1" ht="13.5">
      <c r="V328" s="571"/>
    </row>
    <row r="329" s="572" customFormat="1" ht="13.5">
      <c r="V329" s="571"/>
    </row>
    <row r="330" s="572" customFormat="1" ht="13.5">
      <c r="V330" s="571"/>
    </row>
    <row r="331" s="572" customFormat="1" ht="13.5">
      <c r="V331" s="571"/>
    </row>
    <row r="332" s="572" customFormat="1" ht="13.5">
      <c r="V332" s="571"/>
    </row>
    <row r="333" s="572" customFormat="1" ht="13.5">
      <c r="V333" s="571"/>
    </row>
    <row r="334" s="572" customFormat="1" ht="13.5">
      <c r="V334" s="571"/>
    </row>
    <row r="335" s="572" customFormat="1" ht="13.5">
      <c r="V335" s="571"/>
    </row>
    <row r="336" s="572" customFormat="1" ht="13.5">
      <c r="V336" s="571"/>
    </row>
    <row r="337" s="572" customFormat="1" ht="13.5">
      <c r="V337" s="571"/>
    </row>
    <row r="338" s="572" customFormat="1" ht="13.5">
      <c r="V338" s="571"/>
    </row>
    <row r="339" s="572" customFormat="1" ht="13.5">
      <c r="V339" s="571"/>
    </row>
    <row r="340" s="572" customFormat="1" ht="13.5">
      <c r="V340" s="571"/>
    </row>
    <row r="341" s="572" customFormat="1" ht="13.5">
      <c r="V341" s="571"/>
    </row>
    <row r="342" s="572" customFormat="1" ht="13.5">
      <c r="V342" s="571"/>
    </row>
    <row r="343" s="572" customFormat="1" ht="13.5">
      <c r="V343" s="571"/>
    </row>
    <row r="344" s="572" customFormat="1" ht="13.5">
      <c r="V344" s="571"/>
    </row>
    <row r="345" s="572" customFormat="1" ht="13.5">
      <c r="V345" s="571"/>
    </row>
    <row r="346" s="572" customFormat="1" ht="13.5">
      <c r="V346" s="571"/>
    </row>
    <row r="347" s="572" customFormat="1" ht="13.5">
      <c r="V347" s="571"/>
    </row>
    <row r="348" s="572" customFormat="1" ht="13.5">
      <c r="V348" s="571"/>
    </row>
    <row r="349" s="572" customFormat="1" ht="13.5">
      <c r="V349" s="571"/>
    </row>
    <row r="350" s="572" customFormat="1" ht="13.5">
      <c r="V350" s="571"/>
    </row>
    <row r="351" s="572" customFormat="1" ht="13.5">
      <c r="V351" s="571"/>
    </row>
    <row r="352" s="572" customFormat="1" ht="13.5">
      <c r="V352" s="571"/>
    </row>
    <row r="353" s="572" customFormat="1" ht="13.5">
      <c r="V353" s="571"/>
    </row>
    <row r="354" s="572" customFormat="1" ht="13.5">
      <c r="V354" s="571"/>
    </row>
    <row r="355" s="572" customFormat="1" ht="13.5">
      <c r="V355" s="571"/>
    </row>
    <row r="356" s="572" customFormat="1" ht="13.5">
      <c r="V356" s="571"/>
    </row>
    <row r="357" s="572" customFormat="1" ht="13.5">
      <c r="V357" s="571"/>
    </row>
    <row r="358" s="572" customFormat="1" ht="13.5">
      <c r="V358" s="571"/>
    </row>
    <row r="359" s="572" customFormat="1" ht="13.5">
      <c r="V359" s="571"/>
    </row>
    <row r="360" s="572" customFormat="1" ht="13.5">
      <c r="V360" s="571"/>
    </row>
    <row r="361" s="572" customFormat="1" ht="13.5">
      <c r="V361" s="571"/>
    </row>
    <row r="362" s="572" customFormat="1" ht="13.5">
      <c r="V362" s="571"/>
    </row>
    <row r="363" s="572" customFormat="1" ht="13.5">
      <c r="V363" s="571"/>
    </row>
    <row r="364" s="572" customFormat="1" ht="13.5">
      <c r="V364" s="571"/>
    </row>
    <row r="365" s="572" customFormat="1" ht="13.5">
      <c r="V365" s="571"/>
    </row>
    <row r="366" s="572" customFormat="1" ht="13.5">
      <c r="V366" s="571"/>
    </row>
    <row r="367" s="572" customFormat="1" ht="13.5">
      <c r="V367" s="571"/>
    </row>
    <row r="368" s="572" customFormat="1" ht="13.5">
      <c r="V368" s="571"/>
    </row>
    <row r="369" s="572" customFormat="1" ht="13.5">
      <c r="V369" s="571"/>
    </row>
    <row r="370" s="572" customFormat="1" ht="13.5">
      <c r="V370" s="571"/>
    </row>
    <row r="371" s="572" customFormat="1" ht="13.5">
      <c r="V371" s="571"/>
    </row>
    <row r="372" s="572" customFormat="1" ht="13.5">
      <c r="V372" s="571"/>
    </row>
    <row r="373" s="572" customFormat="1" ht="13.5">
      <c r="V373" s="571"/>
    </row>
    <row r="374" s="572" customFormat="1" ht="13.5">
      <c r="V374" s="571"/>
    </row>
    <row r="375" s="572" customFormat="1" ht="13.5">
      <c r="V375" s="571"/>
    </row>
    <row r="376" s="572" customFormat="1" ht="13.5">
      <c r="V376" s="571"/>
    </row>
    <row r="377" s="572" customFormat="1" ht="13.5">
      <c r="V377" s="571"/>
    </row>
    <row r="378" s="572" customFormat="1" ht="13.5">
      <c r="V378" s="571"/>
    </row>
    <row r="379" s="572" customFormat="1" ht="13.5">
      <c r="V379" s="571"/>
    </row>
    <row r="380" s="572" customFormat="1" ht="13.5">
      <c r="V380" s="571"/>
    </row>
    <row r="381" s="572" customFormat="1" ht="13.5">
      <c r="V381" s="571"/>
    </row>
    <row r="382" s="572" customFormat="1" ht="13.5">
      <c r="V382" s="571"/>
    </row>
    <row r="383" s="572" customFormat="1" ht="13.5">
      <c r="V383" s="571"/>
    </row>
    <row r="384" s="572" customFormat="1" ht="13.5">
      <c r="V384" s="571"/>
    </row>
    <row r="385" s="572" customFormat="1" ht="13.5">
      <c r="V385" s="571"/>
    </row>
    <row r="386" s="572" customFormat="1" ht="13.5">
      <c r="V386" s="571"/>
    </row>
    <row r="387" s="572" customFormat="1" ht="13.5">
      <c r="V387" s="571"/>
    </row>
    <row r="388" s="572" customFormat="1" ht="13.5">
      <c r="V388" s="571"/>
    </row>
    <row r="389" s="572" customFormat="1" ht="13.5">
      <c r="V389" s="571"/>
    </row>
    <row r="390" s="572" customFormat="1" ht="13.5">
      <c r="V390" s="571"/>
    </row>
    <row r="391" s="572" customFormat="1" ht="13.5">
      <c r="V391" s="571"/>
    </row>
    <row r="392" s="572" customFormat="1" ht="13.5">
      <c r="V392" s="571"/>
    </row>
    <row r="393" s="572" customFormat="1" ht="13.5">
      <c r="V393" s="571"/>
    </row>
    <row r="394" s="572" customFormat="1" ht="13.5">
      <c r="V394" s="571"/>
    </row>
    <row r="395" s="572" customFormat="1" ht="13.5">
      <c r="V395" s="571"/>
    </row>
    <row r="396" s="572" customFormat="1" ht="13.5">
      <c r="V396" s="571"/>
    </row>
    <row r="397" s="572" customFormat="1" ht="13.5">
      <c r="V397" s="571"/>
    </row>
    <row r="398" s="572" customFormat="1" ht="13.5">
      <c r="V398" s="571"/>
    </row>
    <row r="399" s="572" customFormat="1" ht="13.5">
      <c r="V399" s="571"/>
    </row>
    <row r="400" s="572" customFormat="1" ht="13.5">
      <c r="V400" s="571"/>
    </row>
    <row r="401" s="572" customFormat="1" ht="13.5">
      <c r="V401" s="571"/>
    </row>
    <row r="402" s="572" customFormat="1" ht="13.5">
      <c r="V402" s="571"/>
    </row>
    <row r="403" s="572" customFormat="1" ht="13.5">
      <c r="V403" s="571"/>
    </row>
    <row r="404" s="572" customFormat="1" ht="13.5">
      <c r="V404" s="571"/>
    </row>
    <row r="405" s="572" customFormat="1" ht="13.5">
      <c r="V405" s="571"/>
    </row>
    <row r="406" s="572" customFormat="1" ht="13.5">
      <c r="V406" s="571"/>
    </row>
    <row r="407" s="572" customFormat="1" ht="13.5">
      <c r="V407" s="571"/>
    </row>
    <row r="408" s="572" customFormat="1" ht="13.5">
      <c r="V408" s="571"/>
    </row>
    <row r="409" s="572" customFormat="1" ht="13.5">
      <c r="V409" s="571"/>
    </row>
    <row r="410" s="572" customFormat="1" ht="13.5">
      <c r="V410" s="571"/>
    </row>
    <row r="411" s="572" customFormat="1" ht="13.5">
      <c r="V411" s="571"/>
    </row>
    <row r="412" s="572" customFormat="1" ht="13.5">
      <c r="V412" s="571"/>
    </row>
    <row r="413" s="572" customFormat="1" ht="13.5">
      <c r="V413" s="571"/>
    </row>
    <row r="414" s="572" customFormat="1" ht="13.5">
      <c r="V414" s="571"/>
    </row>
    <row r="415" s="572" customFormat="1" ht="13.5">
      <c r="V415" s="571"/>
    </row>
    <row r="416" s="572" customFormat="1" ht="13.5">
      <c r="V416" s="571"/>
    </row>
    <row r="417" s="572" customFormat="1" ht="13.5">
      <c r="V417" s="571"/>
    </row>
    <row r="418" s="572" customFormat="1" ht="13.5">
      <c r="V418" s="571"/>
    </row>
    <row r="419" s="572" customFormat="1" ht="13.5">
      <c r="V419" s="571"/>
    </row>
    <row r="420" s="572" customFormat="1" ht="13.5">
      <c r="V420" s="571"/>
    </row>
    <row r="421" s="572" customFormat="1" ht="13.5">
      <c r="V421" s="571"/>
    </row>
    <row r="422" s="572" customFormat="1" ht="13.5">
      <c r="V422" s="571"/>
    </row>
    <row r="423" s="572" customFormat="1" ht="13.5">
      <c r="V423" s="571"/>
    </row>
    <row r="424" s="572" customFormat="1" ht="13.5">
      <c r="V424" s="571"/>
    </row>
    <row r="425" s="572" customFormat="1" ht="13.5">
      <c r="V425" s="571"/>
    </row>
    <row r="426" s="572" customFormat="1" ht="13.5">
      <c r="V426" s="571"/>
    </row>
    <row r="427" s="572" customFormat="1" ht="13.5">
      <c r="V427" s="571"/>
    </row>
    <row r="428" s="572" customFormat="1" ht="13.5">
      <c r="V428" s="571"/>
    </row>
    <row r="429" s="572" customFormat="1" ht="13.5">
      <c r="V429" s="571"/>
    </row>
    <row r="430" s="572" customFormat="1" ht="13.5">
      <c r="V430" s="571"/>
    </row>
    <row r="431" s="572" customFormat="1" ht="13.5">
      <c r="V431" s="571"/>
    </row>
    <row r="432" s="572" customFormat="1" ht="13.5">
      <c r="V432" s="571"/>
    </row>
    <row r="433" s="572" customFormat="1" ht="13.5">
      <c r="V433" s="571"/>
    </row>
    <row r="434" s="572" customFormat="1" ht="13.5">
      <c r="V434" s="571"/>
    </row>
    <row r="435" s="572" customFormat="1" ht="13.5">
      <c r="V435" s="571"/>
    </row>
    <row r="436" s="572" customFormat="1" ht="13.5">
      <c r="V436" s="571"/>
    </row>
    <row r="437" s="572" customFormat="1" ht="13.5">
      <c r="V437" s="571"/>
    </row>
    <row r="438" s="572" customFormat="1" ht="13.5">
      <c r="V438" s="571"/>
    </row>
    <row r="439" s="572" customFormat="1" ht="13.5">
      <c r="V439" s="571"/>
    </row>
    <row r="440" s="572" customFormat="1" ht="13.5">
      <c r="V440" s="571"/>
    </row>
    <row r="441" s="572" customFormat="1" ht="13.5">
      <c r="V441" s="571"/>
    </row>
    <row r="442" s="572" customFormat="1" ht="13.5">
      <c r="V442" s="571"/>
    </row>
    <row r="443" s="572" customFormat="1" ht="13.5">
      <c r="V443" s="571"/>
    </row>
    <row r="444" s="572" customFormat="1" ht="13.5">
      <c r="V444" s="571"/>
    </row>
    <row r="445" s="572" customFormat="1" ht="13.5">
      <c r="V445" s="571"/>
    </row>
    <row r="446" s="572" customFormat="1" ht="13.5">
      <c r="V446" s="571"/>
    </row>
    <row r="447" s="572" customFormat="1" ht="13.5">
      <c r="V447" s="571"/>
    </row>
    <row r="448" s="572" customFormat="1" ht="13.5">
      <c r="V448" s="571"/>
    </row>
    <row r="449" s="572" customFormat="1" ht="13.5">
      <c r="V449" s="571"/>
    </row>
    <row r="450" s="572" customFormat="1" ht="13.5">
      <c r="V450" s="571"/>
    </row>
    <row r="451" s="572" customFormat="1" ht="13.5">
      <c r="V451" s="571"/>
    </row>
    <row r="452" s="572" customFormat="1" ht="13.5">
      <c r="V452" s="571"/>
    </row>
    <row r="453" s="572" customFormat="1" ht="13.5">
      <c r="V453" s="571"/>
    </row>
    <row r="454" s="572" customFormat="1" ht="13.5">
      <c r="V454" s="571"/>
    </row>
    <row r="455" s="572" customFormat="1" ht="13.5">
      <c r="V455" s="571"/>
    </row>
    <row r="456" s="572" customFormat="1" ht="13.5">
      <c r="V456" s="571"/>
    </row>
    <row r="457" s="572" customFormat="1" ht="13.5">
      <c r="V457" s="571"/>
    </row>
    <row r="458" s="572" customFormat="1" ht="13.5">
      <c r="V458" s="571"/>
    </row>
    <row r="459" s="572" customFormat="1" ht="13.5">
      <c r="V459" s="571"/>
    </row>
    <row r="460" s="572" customFormat="1" ht="13.5">
      <c r="V460" s="571"/>
    </row>
    <row r="461" s="572" customFormat="1" ht="13.5">
      <c r="V461" s="571"/>
    </row>
    <row r="462" s="572" customFormat="1" ht="13.5">
      <c r="V462" s="571"/>
    </row>
    <row r="463" s="572" customFormat="1" ht="13.5">
      <c r="V463" s="571"/>
    </row>
    <row r="464" s="572" customFormat="1" ht="13.5">
      <c r="V464" s="571"/>
    </row>
    <row r="465" s="572" customFormat="1" ht="13.5">
      <c r="V465" s="571"/>
    </row>
    <row r="466" s="572" customFormat="1" ht="13.5">
      <c r="V466" s="571"/>
    </row>
    <row r="467" s="572" customFormat="1" ht="13.5">
      <c r="V467" s="571"/>
    </row>
    <row r="468" s="572" customFormat="1" ht="13.5">
      <c r="V468" s="571"/>
    </row>
    <row r="469" s="572" customFormat="1" ht="13.5">
      <c r="V469" s="571"/>
    </row>
    <row r="470" s="572" customFormat="1" ht="13.5">
      <c r="V470" s="571"/>
    </row>
    <row r="471" s="572" customFormat="1" ht="13.5">
      <c r="V471" s="571"/>
    </row>
    <row r="472" s="572" customFormat="1" ht="13.5">
      <c r="V472" s="571"/>
    </row>
    <row r="473" s="572" customFormat="1" ht="13.5">
      <c r="V473" s="571"/>
    </row>
    <row r="474" s="572" customFormat="1" ht="13.5">
      <c r="V474" s="571"/>
    </row>
    <row r="475" s="572" customFormat="1" ht="13.5">
      <c r="V475" s="571"/>
    </row>
    <row r="476" s="572" customFormat="1" ht="13.5">
      <c r="V476" s="571"/>
    </row>
    <row r="477" s="572" customFormat="1" ht="13.5">
      <c r="V477" s="571"/>
    </row>
    <row r="478" s="572" customFormat="1" ht="13.5">
      <c r="V478" s="571"/>
    </row>
    <row r="479" s="572" customFormat="1" ht="13.5">
      <c r="V479" s="571"/>
    </row>
    <row r="480" s="572" customFormat="1" ht="13.5">
      <c r="V480" s="571"/>
    </row>
    <row r="481" s="572" customFormat="1" ht="13.5">
      <c r="V481" s="571"/>
    </row>
    <row r="482" s="572" customFormat="1" ht="13.5">
      <c r="V482" s="571"/>
    </row>
    <row r="483" s="572" customFormat="1" ht="13.5">
      <c r="V483" s="571"/>
    </row>
    <row r="484" s="572" customFormat="1" ht="13.5">
      <c r="V484" s="571"/>
    </row>
    <row r="485" s="572" customFormat="1" ht="13.5">
      <c r="V485" s="571"/>
    </row>
    <row r="486" s="572" customFormat="1" ht="13.5">
      <c r="V486" s="571"/>
    </row>
    <row r="487" s="572" customFormat="1" ht="13.5">
      <c r="V487" s="571"/>
    </row>
    <row r="488" s="572" customFormat="1" ht="13.5">
      <c r="V488" s="571"/>
    </row>
    <row r="489" s="572" customFormat="1" ht="13.5">
      <c r="V489" s="571"/>
    </row>
    <row r="490" s="572" customFormat="1" ht="13.5">
      <c r="V490" s="571"/>
    </row>
    <row r="491" s="572" customFormat="1" ht="13.5">
      <c r="V491" s="571"/>
    </row>
    <row r="492" s="572" customFormat="1" ht="13.5">
      <c r="V492" s="571"/>
    </row>
    <row r="493" s="572" customFormat="1" ht="13.5">
      <c r="V493" s="571"/>
    </row>
    <row r="494" s="572" customFormat="1" ht="13.5">
      <c r="V494" s="571"/>
    </row>
    <row r="495" s="572" customFormat="1" ht="13.5">
      <c r="V495" s="571"/>
    </row>
    <row r="496" s="572" customFormat="1" ht="13.5">
      <c r="V496" s="571"/>
    </row>
    <row r="497" s="572" customFormat="1" ht="13.5">
      <c r="V497" s="571"/>
    </row>
    <row r="498" s="572" customFormat="1" ht="13.5">
      <c r="V498" s="571"/>
    </row>
    <row r="499" s="572" customFormat="1" ht="13.5">
      <c r="V499" s="571"/>
    </row>
    <row r="500" s="572" customFormat="1" ht="13.5">
      <c r="V500" s="571"/>
    </row>
    <row r="501" s="572" customFormat="1" ht="13.5">
      <c r="V501" s="571"/>
    </row>
    <row r="502" s="572" customFormat="1" ht="13.5">
      <c r="V502" s="571"/>
    </row>
    <row r="503" s="572" customFormat="1" ht="13.5">
      <c r="V503" s="571"/>
    </row>
    <row r="504" s="572" customFormat="1" ht="13.5">
      <c r="V504" s="571"/>
    </row>
    <row r="505" s="572" customFormat="1" ht="13.5">
      <c r="V505" s="571"/>
    </row>
    <row r="506" s="572" customFormat="1" ht="13.5">
      <c r="V506" s="571"/>
    </row>
    <row r="507" s="572" customFormat="1" ht="13.5">
      <c r="V507" s="571"/>
    </row>
    <row r="508" s="572" customFormat="1" ht="13.5">
      <c r="V508" s="571"/>
    </row>
    <row r="509" s="572" customFormat="1" ht="13.5">
      <c r="V509" s="571"/>
    </row>
    <row r="510" s="572" customFormat="1" ht="13.5">
      <c r="V510" s="571"/>
    </row>
    <row r="511" s="572" customFormat="1" ht="13.5">
      <c r="V511" s="571"/>
    </row>
    <row r="512" s="572" customFormat="1" ht="13.5">
      <c r="V512" s="571"/>
    </row>
    <row r="513" s="572" customFormat="1" ht="13.5">
      <c r="V513" s="571"/>
    </row>
    <row r="514" s="572" customFormat="1" ht="13.5">
      <c r="V514" s="571"/>
    </row>
    <row r="515" s="572" customFormat="1" ht="13.5">
      <c r="V515" s="571"/>
    </row>
    <row r="516" s="572" customFormat="1" ht="13.5">
      <c r="V516" s="571"/>
    </row>
    <row r="517" s="572" customFormat="1" ht="13.5">
      <c r="V517" s="571"/>
    </row>
    <row r="518" s="572" customFormat="1" ht="13.5">
      <c r="V518" s="571"/>
    </row>
    <row r="519" s="572" customFormat="1" ht="13.5">
      <c r="V519" s="571"/>
    </row>
    <row r="520" s="572" customFormat="1" ht="13.5">
      <c r="V520" s="571"/>
    </row>
    <row r="521" s="572" customFormat="1" ht="13.5">
      <c r="V521" s="571"/>
    </row>
    <row r="522" s="572" customFormat="1" ht="13.5">
      <c r="V522" s="571"/>
    </row>
    <row r="523" s="572" customFormat="1" ht="13.5">
      <c r="V523" s="571"/>
    </row>
    <row r="524" s="572" customFormat="1" ht="13.5">
      <c r="V524" s="571"/>
    </row>
    <row r="525" s="572" customFormat="1" ht="13.5">
      <c r="V525" s="571"/>
    </row>
    <row r="526" s="572" customFormat="1" ht="13.5">
      <c r="V526" s="571"/>
    </row>
    <row r="527" s="572" customFormat="1" ht="13.5">
      <c r="V527" s="571"/>
    </row>
    <row r="528" s="572" customFormat="1" ht="13.5">
      <c r="V528" s="571"/>
    </row>
    <row r="529" s="572" customFormat="1" ht="13.5">
      <c r="V529" s="571"/>
    </row>
    <row r="530" s="572" customFormat="1" ht="13.5">
      <c r="V530" s="571"/>
    </row>
    <row r="531" s="572" customFormat="1" ht="13.5">
      <c r="V531" s="571"/>
    </row>
    <row r="532" s="572" customFormat="1" ht="13.5">
      <c r="V532" s="571"/>
    </row>
    <row r="533" s="572" customFormat="1" ht="13.5">
      <c r="V533" s="571"/>
    </row>
    <row r="534" s="572" customFormat="1" ht="13.5">
      <c r="V534" s="571"/>
    </row>
    <row r="535" s="572" customFormat="1" ht="13.5">
      <c r="V535" s="571"/>
    </row>
    <row r="536" s="572" customFormat="1" ht="13.5">
      <c r="V536" s="571"/>
    </row>
    <row r="537" s="572" customFormat="1" ht="13.5">
      <c r="V537" s="571"/>
    </row>
    <row r="538" s="572" customFormat="1" ht="13.5">
      <c r="V538" s="571"/>
    </row>
    <row r="539" s="572" customFormat="1" ht="13.5">
      <c r="V539" s="571"/>
    </row>
    <row r="540" s="572" customFormat="1" ht="13.5">
      <c r="V540" s="571"/>
    </row>
    <row r="541" s="572" customFormat="1" ht="13.5">
      <c r="V541" s="571"/>
    </row>
    <row r="542" s="572" customFormat="1" ht="13.5">
      <c r="V542" s="571"/>
    </row>
    <row r="543" s="572" customFormat="1" ht="13.5">
      <c r="V543" s="571"/>
    </row>
    <row r="544" s="572" customFormat="1" ht="13.5">
      <c r="V544" s="571"/>
    </row>
    <row r="545" s="572" customFormat="1" ht="13.5">
      <c r="V545" s="571"/>
    </row>
    <row r="546" s="572" customFormat="1" ht="13.5">
      <c r="V546" s="571"/>
    </row>
    <row r="547" s="572" customFormat="1" ht="13.5">
      <c r="V547" s="571"/>
    </row>
    <row r="548" s="572" customFormat="1" ht="13.5">
      <c r="V548" s="571"/>
    </row>
    <row r="549" s="572" customFormat="1" ht="13.5">
      <c r="V549" s="571"/>
    </row>
    <row r="550" s="572" customFormat="1" ht="13.5">
      <c r="V550" s="571"/>
    </row>
    <row r="551" s="572" customFormat="1" ht="13.5">
      <c r="V551" s="571"/>
    </row>
    <row r="552" s="572" customFormat="1" ht="13.5">
      <c r="V552" s="571"/>
    </row>
    <row r="553" s="572" customFormat="1" ht="13.5">
      <c r="V553" s="571"/>
    </row>
    <row r="554" s="572" customFormat="1" ht="13.5">
      <c r="V554" s="571"/>
    </row>
    <row r="555" s="572" customFormat="1" ht="13.5">
      <c r="V555" s="571"/>
    </row>
    <row r="556" s="572" customFormat="1" ht="13.5">
      <c r="V556" s="571"/>
    </row>
    <row r="557" s="572" customFormat="1" ht="13.5">
      <c r="V557" s="571"/>
    </row>
    <row r="558" s="572" customFormat="1" ht="13.5">
      <c r="V558" s="571"/>
    </row>
    <row r="559" s="572" customFormat="1" ht="13.5">
      <c r="V559" s="571"/>
    </row>
    <row r="560" s="572" customFormat="1" ht="13.5">
      <c r="V560" s="571"/>
    </row>
    <row r="561" s="572" customFormat="1" ht="13.5">
      <c r="V561" s="571"/>
    </row>
    <row r="562" s="572" customFormat="1" ht="13.5">
      <c r="V562" s="571"/>
    </row>
    <row r="563" s="572" customFormat="1" ht="13.5">
      <c r="V563" s="571"/>
    </row>
    <row r="564" s="572" customFormat="1" ht="13.5">
      <c r="V564" s="571"/>
    </row>
    <row r="565" s="572" customFormat="1" ht="13.5">
      <c r="V565" s="571"/>
    </row>
    <row r="566" s="572" customFormat="1" ht="13.5">
      <c r="V566" s="571"/>
    </row>
    <row r="567" s="572" customFormat="1" ht="13.5">
      <c r="V567" s="571"/>
    </row>
    <row r="568" s="572" customFormat="1" ht="13.5">
      <c r="V568" s="571"/>
    </row>
    <row r="569" s="572" customFormat="1" ht="13.5">
      <c r="V569" s="571"/>
    </row>
    <row r="570" s="572" customFormat="1" ht="13.5">
      <c r="V570" s="571"/>
    </row>
    <row r="571" s="572" customFormat="1" ht="13.5">
      <c r="V571" s="571"/>
    </row>
    <row r="572" s="572" customFormat="1" ht="13.5">
      <c r="V572" s="571"/>
    </row>
    <row r="573" s="572" customFormat="1" ht="13.5">
      <c r="V573" s="571"/>
    </row>
    <row r="574" s="572" customFormat="1" ht="13.5">
      <c r="V574" s="571"/>
    </row>
    <row r="575" s="572" customFormat="1" ht="13.5">
      <c r="V575" s="571"/>
    </row>
    <row r="576" s="572" customFormat="1" ht="13.5">
      <c r="V576" s="571"/>
    </row>
    <row r="577" s="572" customFormat="1" ht="13.5">
      <c r="V577" s="571"/>
    </row>
    <row r="578" s="572" customFormat="1" ht="13.5">
      <c r="V578" s="571"/>
    </row>
    <row r="579" s="572" customFormat="1" ht="13.5">
      <c r="V579" s="571"/>
    </row>
    <row r="580" s="572" customFormat="1" ht="13.5">
      <c r="V580" s="571"/>
    </row>
    <row r="581" s="572" customFormat="1" ht="13.5">
      <c r="V581" s="571"/>
    </row>
    <row r="582" s="572" customFormat="1" ht="13.5">
      <c r="V582" s="571"/>
    </row>
    <row r="583" s="572" customFormat="1" ht="13.5">
      <c r="V583" s="571"/>
    </row>
    <row r="584" s="572" customFormat="1" ht="13.5">
      <c r="V584" s="571"/>
    </row>
    <row r="585" s="572" customFormat="1" ht="13.5">
      <c r="V585" s="571"/>
    </row>
    <row r="586" s="572" customFormat="1" ht="13.5">
      <c r="V586" s="571"/>
    </row>
    <row r="587" s="572" customFormat="1" ht="13.5">
      <c r="V587" s="571"/>
    </row>
    <row r="588" s="572" customFormat="1" ht="13.5">
      <c r="V588" s="571"/>
    </row>
    <row r="589" s="572" customFormat="1" ht="13.5">
      <c r="V589" s="571"/>
    </row>
    <row r="590" s="572" customFormat="1" ht="13.5">
      <c r="V590" s="571"/>
    </row>
    <row r="591" s="572" customFormat="1" ht="13.5">
      <c r="V591" s="571"/>
    </row>
    <row r="592" s="572" customFormat="1" ht="13.5">
      <c r="V592" s="571"/>
    </row>
    <row r="593" s="572" customFormat="1" ht="13.5">
      <c r="V593" s="571"/>
    </row>
    <row r="594" s="572" customFormat="1" ht="13.5">
      <c r="V594" s="571"/>
    </row>
    <row r="595" s="572" customFormat="1" ht="13.5">
      <c r="V595" s="571"/>
    </row>
    <row r="596" s="572" customFormat="1" ht="13.5">
      <c r="V596" s="571"/>
    </row>
    <row r="597" s="572" customFormat="1" ht="13.5">
      <c r="V597" s="571"/>
    </row>
    <row r="598" s="572" customFormat="1" ht="13.5">
      <c r="V598" s="571"/>
    </row>
    <row r="599" s="572" customFormat="1" ht="13.5">
      <c r="V599" s="571"/>
    </row>
    <row r="600" s="572" customFormat="1" ht="13.5">
      <c r="V600" s="571"/>
    </row>
    <row r="601" s="572" customFormat="1" ht="13.5">
      <c r="V601" s="571"/>
    </row>
    <row r="602" s="572" customFormat="1" ht="13.5">
      <c r="V602" s="571"/>
    </row>
    <row r="603" s="572" customFormat="1" ht="13.5">
      <c r="V603" s="571"/>
    </row>
    <row r="604" s="572" customFormat="1" ht="13.5">
      <c r="V604" s="571"/>
    </row>
    <row r="605" s="572" customFormat="1" ht="13.5">
      <c r="V605" s="571"/>
    </row>
    <row r="606" s="572" customFormat="1" ht="13.5">
      <c r="V606" s="571"/>
    </row>
    <row r="607" s="572" customFormat="1" ht="13.5">
      <c r="V607" s="571"/>
    </row>
    <row r="608" s="572" customFormat="1" ht="13.5">
      <c r="V608" s="571"/>
    </row>
    <row r="609" s="572" customFormat="1" ht="13.5">
      <c r="V609" s="571"/>
    </row>
    <row r="610" s="572" customFormat="1" ht="13.5">
      <c r="V610" s="571"/>
    </row>
    <row r="611" s="572" customFormat="1" ht="13.5">
      <c r="V611" s="571"/>
    </row>
    <row r="612" s="572" customFormat="1" ht="13.5">
      <c r="V612" s="571"/>
    </row>
    <row r="613" s="572" customFormat="1" ht="13.5">
      <c r="V613" s="571"/>
    </row>
    <row r="614" s="572" customFormat="1" ht="13.5">
      <c r="V614" s="571"/>
    </row>
    <row r="615" s="572" customFormat="1" ht="13.5">
      <c r="V615" s="571"/>
    </row>
    <row r="616" s="572" customFormat="1" ht="13.5">
      <c r="V616" s="571"/>
    </row>
    <row r="617" s="572" customFormat="1" ht="13.5">
      <c r="V617" s="571"/>
    </row>
    <row r="618" s="572" customFormat="1" ht="13.5">
      <c r="V618" s="571"/>
    </row>
    <row r="619" s="572" customFormat="1" ht="13.5">
      <c r="V619" s="571"/>
    </row>
    <row r="620" s="572" customFormat="1" ht="13.5">
      <c r="V620" s="571"/>
    </row>
    <row r="621" s="572" customFormat="1" ht="13.5">
      <c r="V621" s="571"/>
    </row>
    <row r="622" s="572" customFormat="1" ht="13.5">
      <c r="V622" s="571"/>
    </row>
    <row r="623" s="572" customFormat="1" ht="13.5">
      <c r="V623" s="571"/>
    </row>
    <row r="624" s="572" customFormat="1" ht="13.5">
      <c r="V624" s="571"/>
    </row>
    <row r="625" s="572" customFormat="1" ht="13.5">
      <c r="V625" s="571"/>
    </row>
    <row r="626" s="572" customFormat="1" ht="13.5">
      <c r="V626" s="571"/>
    </row>
    <row r="627" s="572" customFormat="1" ht="13.5">
      <c r="V627" s="571"/>
    </row>
    <row r="628" s="572" customFormat="1" ht="13.5">
      <c r="V628" s="571"/>
    </row>
    <row r="629" s="572" customFormat="1" ht="13.5">
      <c r="V629" s="571"/>
    </row>
    <row r="630" s="572" customFormat="1" ht="13.5">
      <c r="V630" s="571"/>
    </row>
    <row r="631" s="572" customFormat="1" ht="13.5">
      <c r="V631" s="571"/>
    </row>
    <row r="632" s="572" customFormat="1" ht="13.5">
      <c r="V632" s="571"/>
    </row>
    <row r="633" s="572" customFormat="1" ht="13.5">
      <c r="V633" s="571"/>
    </row>
    <row r="634" s="572" customFormat="1" ht="13.5">
      <c r="V634" s="571"/>
    </row>
    <row r="635" s="572" customFormat="1" ht="13.5">
      <c r="V635" s="571"/>
    </row>
    <row r="636" s="572" customFormat="1" ht="13.5">
      <c r="V636" s="571"/>
    </row>
    <row r="637" s="572" customFormat="1" ht="13.5">
      <c r="V637" s="571"/>
    </row>
    <row r="638" s="572" customFormat="1" ht="13.5">
      <c r="V638" s="571"/>
    </row>
    <row r="639" s="572" customFormat="1" ht="13.5">
      <c r="V639" s="571"/>
    </row>
    <row r="640" s="572" customFormat="1" ht="13.5">
      <c r="V640" s="571"/>
    </row>
    <row r="641" s="572" customFormat="1" ht="13.5">
      <c r="V641" s="571"/>
    </row>
    <row r="642" s="572" customFormat="1" ht="13.5">
      <c r="V642" s="571"/>
    </row>
    <row r="643" s="572" customFormat="1" ht="13.5">
      <c r="V643" s="571"/>
    </row>
    <row r="644" s="572" customFormat="1" ht="13.5">
      <c r="V644" s="571"/>
    </row>
    <row r="645" s="572" customFormat="1" ht="13.5">
      <c r="V645" s="571"/>
    </row>
    <row r="646" s="572" customFormat="1" ht="13.5">
      <c r="V646" s="571"/>
    </row>
    <row r="647" s="572" customFormat="1" ht="13.5">
      <c r="V647" s="571"/>
    </row>
    <row r="648" s="572" customFormat="1" ht="13.5">
      <c r="V648" s="571"/>
    </row>
    <row r="649" s="572" customFormat="1" ht="13.5">
      <c r="V649" s="571"/>
    </row>
    <row r="650" s="572" customFormat="1" ht="13.5">
      <c r="V650" s="571"/>
    </row>
    <row r="651" s="572" customFormat="1" ht="13.5">
      <c r="V651" s="571"/>
    </row>
    <row r="652" s="572" customFormat="1" ht="13.5">
      <c r="V652" s="571"/>
    </row>
    <row r="653" s="572" customFormat="1" ht="13.5">
      <c r="V653" s="571"/>
    </row>
    <row r="654" s="572" customFormat="1" ht="13.5">
      <c r="V654" s="571"/>
    </row>
    <row r="655" s="572" customFormat="1" ht="13.5">
      <c r="V655" s="571"/>
    </row>
    <row r="656" s="572" customFormat="1" ht="13.5">
      <c r="V656" s="571"/>
    </row>
    <row r="657" s="572" customFormat="1" ht="13.5">
      <c r="V657" s="571"/>
    </row>
    <row r="658" s="572" customFormat="1" ht="13.5">
      <c r="V658" s="571"/>
    </row>
    <row r="659" s="572" customFormat="1" ht="13.5">
      <c r="V659" s="571"/>
    </row>
    <row r="660" s="572" customFormat="1" ht="13.5">
      <c r="V660" s="571"/>
    </row>
    <row r="661" s="572" customFormat="1" ht="13.5">
      <c r="V661" s="571"/>
    </row>
    <row r="662" s="572" customFormat="1" ht="13.5">
      <c r="V662" s="571"/>
    </row>
    <row r="663" s="572" customFormat="1" ht="13.5">
      <c r="V663" s="571"/>
    </row>
    <row r="664" s="572" customFormat="1" ht="13.5">
      <c r="V664" s="571"/>
    </row>
    <row r="665" s="572" customFormat="1" ht="13.5">
      <c r="V665" s="571"/>
    </row>
    <row r="666" s="572" customFormat="1" ht="13.5">
      <c r="V666" s="571"/>
    </row>
    <row r="667" s="572" customFormat="1" ht="13.5">
      <c r="V667" s="571"/>
    </row>
    <row r="668" s="572" customFormat="1" ht="13.5">
      <c r="V668" s="571"/>
    </row>
    <row r="669" s="572" customFormat="1" ht="13.5">
      <c r="V669" s="571"/>
    </row>
    <row r="670" s="572" customFormat="1" ht="13.5">
      <c r="V670" s="571"/>
    </row>
    <row r="671" s="572" customFormat="1" ht="13.5">
      <c r="V671" s="571"/>
    </row>
    <row r="672" s="572" customFormat="1" ht="13.5">
      <c r="V672" s="571"/>
    </row>
    <row r="673" s="572" customFormat="1" ht="13.5">
      <c r="V673" s="571"/>
    </row>
    <row r="674" s="572" customFormat="1" ht="13.5">
      <c r="V674" s="571"/>
    </row>
    <row r="675" s="572" customFormat="1" ht="13.5">
      <c r="V675" s="571"/>
    </row>
    <row r="676" s="572" customFormat="1" ht="13.5">
      <c r="V676" s="571"/>
    </row>
    <row r="677" s="572" customFormat="1" ht="13.5">
      <c r="V677" s="571"/>
    </row>
    <row r="678" s="572" customFormat="1" ht="13.5">
      <c r="V678" s="571"/>
    </row>
    <row r="679" s="572" customFormat="1" ht="13.5">
      <c r="V679" s="571"/>
    </row>
    <row r="680" s="572" customFormat="1" ht="13.5">
      <c r="V680" s="571"/>
    </row>
    <row r="681" s="572" customFormat="1" ht="13.5">
      <c r="V681" s="571"/>
    </row>
    <row r="682" s="572" customFormat="1" ht="13.5">
      <c r="V682" s="571"/>
    </row>
    <row r="683" s="572" customFormat="1" ht="13.5">
      <c r="V683" s="571"/>
    </row>
    <row r="684" s="572" customFormat="1" ht="13.5">
      <c r="V684" s="571"/>
    </row>
    <row r="685" s="572" customFormat="1" ht="13.5">
      <c r="V685" s="571"/>
    </row>
    <row r="686" s="572" customFormat="1" ht="13.5">
      <c r="V686" s="571"/>
    </row>
    <row r="687" s="572" customFormat="1" ht="13.5">
      <c r="V687" s="571"/>
    </row>
    <row r="688" s="572" customFormat="1" ht="13.5">
      <c r="V688" s="571"/>
    </row>
    <row r="689" s="572" customFormat="1" ht="13.5">
      <c r="V689" s="571"/>
    </row>
    <row r="690" s="572" customFormat="1" ht="13.5">
      <c r="V690" s="571"/>
    </row>
    <row r="691" s="572" customFormat="1" ht="13.5">
      <c r="V691" s="571"/>
    </row>
    <row r="692" s="572" customFormat="1" ht="13.5">
      <c r="V692" s="571"/>
    </row>
    <row r="693" s="572" customFormat="1" ht="13.5">
      <c r="V693" s="571"/>
    </row>
    <row r="694" s="572" customFormat="1" ht="13.5">
      <c r="V694" s="571"/>
    </row>
    <row r="695" s="572" customFormat="1" ht="13.5">
      <c r="V695" s="571"/>
    </row>
    <row r="696" s="572" customFormat="1" ht="13.5">
      <c r="V696" s="571"/>
    </row>
    <row r="697" s="572" customFormat="1" ht="13.5">
      <c r="V697" s="571"/>
    </row>
    <row r="698" s="572" customFormat="1" ht="13.5">
      <c r="V698" s="571"/>
    </row>
    <row r="699" s="572" customFormat="1" ht="13.5">
      <c r="V699" s="571"/>
    </row>
    <row r="700" s="572" customFormat="1" ht="13.5">
      <c r="V700" s="571"/>
    </row>
    <row r="701" s="572" customFormat="1" ht="13.5">
      <c r="V701" s="571"/>
    </row>
    <row r="702" s="572" customFormat="1" ht="13.5">
      <c r="V702" s="571"/>
    </row>
    <row r="703" s="572" customFormat="1" ht="13.5">
      <c r="V703" s="571"/>
    </row>
    <row r="704" s="572" customFormat="1" ht="13.5">
      <c r="V704" s="571"/>
    </row>
    <row r="705" s="572" customFormat="1" ht="13.5">
      <c r="V705" s="571"/>
    </row>
    <row r="706" s="572" customFormat="1" ht="13.5">
      <c r="V706" s="571"/>
    </row>
    <row r="707" s="572" customFormat="1" ht="13.5">
      <c r="V707" s="571"/>
    </row>
    <row r="708" s="572" customFormat="1" ht="13.5">
      <c r="V708" s="571"/>
    </row>
    <row r="709" s="572" customFormat="1" ht="13.5">
      <c r="V709" s="571"/>
    </row>
    <row r="710" s="572" customFormat="1" ht="13.5">
      <c r="V710" s="571"/>
    </row>
    <row r="711" s="572" customFormat="1" ht="13.5">
      <c r="V711" s="571"/>
    </row>
    <row r="712" s="572" customFormat="1" ht="13.5">
      <c r="V712" s="571"/>
    </row>
    <row r="713" s="572" customFormat="1" ht="13.5">
      <c r="V713" s="571"/>
    </row>
    <row r="714" s="572" customFormat="1" ht="13.5">
      <c r="V714" s="571"/>
    </row>
    <row r="715" s="572" customFormat="1" ht="13.5">
      <c r="V715" s="571"/>
    </row>
    <row r="716" s="572" customFormat="1" ht="13.5">
      <c r="V716" s="571"/>
    </row>
    <row r="717" s="572" customFormat="1" ht="13.5">
      <c r="V717" s="571"/>
    </row>
    <row r="718" s="572" customFormat="1" ht="13.5">
      <c r="V718" s="571"/>
    </row>
    <row r="719" s="572" customFormat="1" ht="13.5">
      <c r="V719" s="571"/>
    </row>
    <row r="720" s="572" customFormat="1" ht="13.5">
      <c r="V720" s="571"/>
    </row>
    <row r="721" s="572" customFormat="1" ht="13.5">
      <c r="V721" s="571"/>
    </row>
    <row r="722" s="572" customFormat="1" ht="13.5">
      <c r="V722" s="571"/>
    </row>
    <row r="723" s="572" customFormat="1" ht="13.5">
      <c r="V723" s="571"/>
    </row>
    <row r="724" s="572" customFormat="1" ht="13.5">
      <c r="V724" s="571"/>
    </row>
    <row r="725" s="572" customFormat="1" ht="13.5">
      <c r="V725" s="571"/>
    </row>
    <row r="726" s="572" customFormat="1" ht="13.5">
      <c r="V726" s="571"/>
    </row>
    <row r="727" s="572" customFormat="1" ht="13.5">
      <c r="V727" s="571"/>
    </row>
    <row r="728" s="572" customFormat="1" ht="13.5">
      <c r="V728" s="571"/>
    </row>
    <row r="729" s="572" customFormat="1" ht="13.5">
      <c r="V729" s="571"/>
    </row>
    <row r="730" s="572" customFormat="1" ht="13.5">
      <c r="V730" s="571"/>
    </row>
    <row r="731" s="572" customFormat="1" ht="13.5">
      <c r="V731" s="571"/>
    </row>
    <row r="732" s="572" customFormat="1" ht="13.5">
      <c r="V732" s="571"/>
    </row>
    <row r="733" s="572" customFormat="1" ht="13.5">
      <c r="V733" s="571"/>
    </row>
    <row r="734" s="572" customFormat="1" ht="13.5">
      <c r="V734" s="571"/>
    </row>
    <row r="735" s="572" customFormat="1" ht="13.5">
      <c r="V735" s="571"/>
    </row>
    <row r="736" s="572" customFormat="1" ht="13.5">
      <c r="V736" s="571"/>
    </row>
    <row r="737" s="572" customFormat="1" ht="13.5">
      <c r="V737" s="571"/>
    </row>
    <row r="738" s="572" customFormat="1" ht="13.5">
      <c r="V738" s="571"/>
    </row>
    <row r="739" s="572" customFormat="1" ht="13.5">
      <c r="V739" s="571"/>
    </row>
    <row r="740" s="572" customFormat="1" ht="13.5">
      <c r="V740" s="571"/>
    </row>
    <row r="741" s="572" customFormat="1" ht="13.5">
      <c r="V741" s="571"/>
    </row>
    <row r="742" s="572" customFormat="1" ht="13.5">
      <c r="V742" s="571"/>
    </row>
    <row r="743" s="572" customFormat="1" ht="13.5">
      <c r="V743" s="571"/>
    </row>
    <row r="744" s="572" customFormat="1" ht="13.5">
      <c r="V744" s="571"/>
    </row>
    <row r="745" s="572" customFormat="1" ht="13.5">
      <c r="V745" s="571"/>
    </row>
    <row r="746" s="572" customFormat="1" ht="13.5">
      <c r="V746" s="571"/>
    </row>
    <row r="747" s="572" customFormat="1" ht="13.5">
      <c r="V747" s="571"/>
    </row>
    <row r="748" s="572" customFormat="1" ht="13.5">
      <c r="V748" s="571"/>
    </row>
    <row r="749" s="572" customFormat="1" ht="13.5">
      <c r="V749" s="571"/>
    </row>
    <row r="750" s="572" customFormat="1" ht="13.5">
      <c r="V750" s="571"/>
    </row>
    <row r="751" s="572" customFormat="1" ht="13.5">
      <c r="V751" s="571"/>
    </row>
    <row r="752" s="572" customFormat="1" ht="13.5">
      <c r="V752" s="571"/>
    </row>
    <row r="753" s="572" customFormat="1" ht="13.5">
      <c r="V753" s="571"/>
    </row>
    <row r="754" s="572" customFormat="1" ht="13.5">
      <c r="V754" s="571"/>
    </row>
    <row r="755" s="572" customFormat="1" ht="13.5">
      <c r="V755" s="571"/>
    </row>
    <row r="756" s="572" customFormat="1" ht="13.5">
      <c r="V756" s="571"/>
    </row>
    <row r="757" s="572" customFormat="1" ht="13.5">
      <c r="V757" s="571"/>
    </row>
    <row r="758" s="572" customFormat="1" ht="13.5">
      <c r="V758" s="571"/>
    </row>
    <row r="759" s="572" customFormat="1" ht="13.5">
      <c r="V759" s="571"/>
    </row>
    <row r="760" s="572" customFormat="1" ht="13.5">
      <c r="V760" s="571"/>
    </row>
    <row r="761" s="572" customFormat="1" ht="13.5">
      <c r="V761" s="571"/>
    </row>
    <row r="762" s="572" customFormat="1" ht="13.5">
      <c r="V762" s="571"/>
    </row>
    <row r="763" s="572" customFormat="1" ht="13.5">
      <c r="V763" s="571"/>
    </row>
    <row r="764" s="572" customFormat="1" ht="13.5">
      <c r="V764" s="571"/>
    </row>
    <row r="765" s="572" customFormat="1" ht="13.5">
      <c r="V765" s="571"/>
    </row>
    <row r="766" s="572" customFormat="1" ht="13.5">
      <c r="V766" s="571"/>
    </row>
    <row r="767" s="572" customFormat="1" ht="13.5">
      <c r="V767" s="571"/>
    </row>
    <row r="768" s="572" customFormat="1" ht="13.5">
      <c r="V768" s="571"/>
    </row>
    <row r="769" s="572" customFormat="1" ht="13.5">
      <c r="V769" s="571"/>
    </row>
    <row r="770" s="572" customFormat="1" ht="13.5">
      <c r="V770" s="571"/>
    </row>
    <row r="771" s="572" customFormat="1" ht="13.5">
      <c r="V771" s="571"/>
    </row>
    <row r="772" s="572" customFormat="1" ht="13.5">
      <c r="V772" s="571"/>
    </row>
    <row r="773" s="572" customFormat="1" ht="13.5">
      <c r="V773" s="571"/>
    </row>
    <row r="774" s="572" customFormat="1" ht="13.5">
      <c r="V774" s="571"/>
    </row>
    <row r="775" s="572" customFormat="1" ht="13.5">
      <c r="V775" s="571"/>
    </row>
    <row r="776" s="572" customFormat="1" ht="13.5">
      <c r="V776" s="571"/>
    </row>
    <row r="777" s="572" customFormat="1" ht="13.5">
      <c r="V777" s="571"/>
    </row>
    <row r="778" s="572" customFormat="1" ht="13.5">
      <c r="V778" s="571"/>
    </row>
    <row r="779" s="572" customFormat="1" ht="13.5">
      <c r="V779" s="571"/>
    </row>
    <row r="780" s="572" customFormat="1" ht="13.5">
      <c r="V780" s="571"/>
    </row>
    <row r="781" s="572" customFormat="1" ht="13.5">
      <c r="V781" s="571"/>
    </row>
    <row r="782" s="572" customFormat="1" ht="13.5">
      <c r="V782" s="571"/>
    </row>
    <row r="783" s="572" customFormat="1" ht="13.5">
      <c r="V783" s="571"/>
    </row>
    <row r="784" s="572" customFormat="1" ht="13.5">
      <c r="V784" s="571"/>
    </row>
    <row r="785" s="572" customFormat="1" ht="13.5">
      <c r="V785" s="571"/>
    </row>
    <row r="786" s="572" customFormat="1" ht="13.5">
      <c r="V786" s="571"/>
    </row>
    <row r="787" s="572" customFormat="1" ht="13.5">
      <c r="V787" s="571"/>
    </row>
    <row r="788" s="572" customFormat="1" ht="13.5">
      <c r="V788" s="571"/>
    </row>
    <row r="789" s="572" customFormat="1" ht="13.5">
      <c r="V789" s="571"/>
    </row>
    <row r="790" s="572" customFormat="1" ht="13.5">
      <c r="V790" s="571"/>
    </row>
    <row r="791" s="572" customFormat="1" ht="13.5">
      <c r="V791" s="571"/>
    </row>
    <row r="792" s="572" customFormat="1" ht="13.5">
      <c r="V792" s="571"/>
    </row>
    <row r="793" s="572" customFormat="1" ht="13.5">
      <c r="V793" s="571"/>
    </row>
    <row r="794" s="572" customFormat="1" ht="13.5">
      <c r="V794" s="571"/>
    </row>
    <row r="795" s="572" customFormat="1" ht="13.5">
      <c r="V795" s="571"/>
    </row>
    <row r="796" s="572" customFormat="1" ht="13.5">
      <c r="V796" s="571"/>
    </row>
    <row r="797" s="572" customFormat="1" ht="13.5">
      <c r="V797" s="571"/>
    </row>
    <row r="798" s="572" customFormat="1" ht="13.5">
      <c r="V798" s="571"/>
    </row>
    <row r="799" s="572" customFormat="1" ht="13.5">
      <c r="V799" s="571"/>
    </row>
    <row r="800" s="572" customFormat="1" ht="13.5">
      <c r="V800" s="571"/>
    </row>
    <row r="801" s="572" customFormat="1" ht="13.5">
      <c r="V801" s="571"/>
    </row>
    <row r="802" s="572" customFormat="1" ht="13.5">
      <c r="V802" s="571"/>
    </row>
    <row r="803" s="572" customFormat="1" ht="13.5">
      <c r="V803" s="571"/>
    </row>
    <row r="804" s="572" customFormat="1" ht="13.5">
      <c r="V804" s="571"/>
    </row>
    <row r="805" s="572" customFormat="1" ht="13.5">
      <c r="V805" s="571"/>
    </row>
    <row r="806" s="572" customFormat="1" ht="13.5">
      <c r="V806" s="571"/>
    </row>
    <row r="807" s="572" customFormat="1" ht="13.5">
      <c r="V807" s="571"/>
    </row>
    <row r="808" s="572" customFormat="1" ht="13.5">
      <c r="V808" s="571"/>
    </row>
    <row r="809" s="572" customFormat="1" ht="13.5">
      <c r="V809" s="571"/>
    </row>
    <row r="810" s="572" customFormat="1" ht="13.5">
      <c r="V810" s="571"/>
    </row>
    <row r="811" s="572" customFormat="1" ht="13.5">
      <c r="V811" s="571"/>
    </row>
    <row r="812" s="572" customFormat="1" ht="13.5">
      <c r="V812" s="571"/>
    </row>
    <row r="813" s="572" customFormat="1" ht="13.5">
      <c r="V813" s="571"/>
    </row>
    <row r="814" s="572" customFormat="1" ht="13.5">
      <c r="V814" s="571"/>
    </row>
    <row r="815" s="572" customFormat="1" ht="13.5">
      <c r="V815" s="571"/>
    </row>
    <row r="816" s="572" customFormat="1" ht="13.5">
      <c r="V816" s="571"/>
    </row>
    <row r="817" s="572" customFormat="1" ht="13.5">
      <c r="V817" s="571"/>
    </row>
    <row r="818" s="572" customFormat="1" ht="13.5">
      <c r="V818" s="571"/>
    </row>
    <row r="819" s="572" customFormat="1" ht="13.5">
      <c r="V819" s="571"/>
    </row>
    <row r="820" s="572" customFormat="1" ht="13.5">
      <c r="V820" s="571"/>
    </row>
    <row r="821" s="572" customFormat="1" ht="13.5">
      <c r="V821" s="571"/>
    </row>
    <row r="822" s="572" customFormat="1" ht="13.5">
      <c r="V822" s="571"/>
    </row>
    <row r="823" s="572" customFormat="1" ht="13.5">
      <c r="V823" s="571"/>
    </row>
    <row r="824" s="572" customFormat="1" ht="13.5">
      <c r="V824" s="571"/>
    </row>
    <row r="825" s="572" customFormat="1" ht="13.5">
      <c r="V825" s="571"/>
    </row>
    <row r="826" s="572" customFormat="1" ht="13.5">
      <c r="V826" s="571"/>
    </row>
    <row r="827" s="572" customFormat="1" ht="13.5">
      <c r="V827" s="571"/>
    </row>
    <row r="828" s="572" customFormat="1" ht="13.5">
      <c r="V828" s="571"/>
    </row>
    <row r="829" s="572" customFormat="1" ht="13.5">
      <c r="V829" s="571"/>
    </row>
    <row r="830" s="572" customFormat="1" ht="13.5">
      <c r="V830" s="571"/>
    </row>
    <row r="831" s="572" customFormat="1" ht="13.5">
      <c r="V831" s="571"/>
    </row>
    <row r="832" s="572" customFormat="1" ht="13.5">
      <c r="V832" s="571"/>
    </row>
    <row r="833" s="572" customFormat="1" ht="13.5">
      <c r="V833" s="571"/>
    </row>
    <row r="834" s="572" customFormat="1" ht="13.5">
      <c r="V834" s="571"/>
    </row>
    <row r="835" s="572" customFormat="1" ht="13.5">
      <c r="V835" s="571"/>
    </row>
    <row r="836" s="572" customFormat="1" ht="13.5">
      <c r="V836" s="571"/>
    </row>
    <row r="837" s="572" customFormat="1" ht="13.5">
      <c r="V837" s="571"/>
    </row>
    <row r="838" s="572" customFormat="1" ht="13.5">
      <c r="V838" s="571"/>
    </row>
    <row r="839" s="572" customFormat="1" ht="13.5">
      <c r="V839" s="571"/>
    </row>
    <row r="840" s="572" customFormat="1" ht="13.5">
      <c r="V840" s="571"/>
    </row>
    <row r="841" s="572" customFormat="1" ht="13.5">
      <c r="V841" s="571"/>
    </row>
    <row r="842" s="572" customFormat="1" ht="13.5">
      <c r="V842" s="571"/>
    </row>
    <row r="843" s="572" customFormat="1" ht="13.5">
      <c r="V843" s="571"/>
    </row>
    <row r="844" s="572" customFormat="1" ht="13.5">
      <c r="V844" s="571"/>
    </row>
    <row r="845" s="572" customFormat="1" ht="13.5">
      <c r="V845" s="571"/>
    </row>
    <row r="846" s="572" customFormat="1" ht="13.5">
      <c r="V846" s="571"/>
    </row>
    <row r="847" s="572" customFormat="1" ht="13.5">
      <c r="V847" s="571"/>
    </row>
    <row r="848" s="572" customFormat="1" ht="13.5">
      <c r="V848" s="571"/>
    </row>
    <row r="849" s="572" customFormat="1" ht="13.5">
      <c r="V849" s="571"/>
    </row>
    <row r="850" s="572" customFormat="1" ht="13.5">
      <c r="V850" s="571"/>
    </row>
    <row r="851" s="572" customFormat="1" ht="13.5">
      <c r="V851" s="571"/>
    </row>
    <row r="852" s="572" customFormat="1" ht="13.5">
      <c r="V852" s="571"/>
    </row>
    <row r="853" s="572" customFormat="1" ht="13.5">
      <c r="V853" s="571"/>
    </row>
    <row r="854" s="572" customFormat="1" ht="13.5">
      <c r="V854" s="571"/>
    </row>
    <row r="855" s="572" customFormat="1" ht="13.5">
      <c r="V855" s="571"/>
    </row>
    <row r="856" s="572" customFormat="1" ht="13.5">
      <c r="V856" s="571"/>
    </row>
    <row r="857" s="572" customFormat="1" ht="13.5">
      <c r="V857" s="571"/>
    </row>
    <row r="858" s="572" customFormat="1" ht="13.5">
      <c r="V858" s="571"/>
    </row>
    <row r="859" s="572" customFormat="1" ht="13.5">
      <c r="V859" s="571"/>
    </row>
    <row r="860" s="572" customFormat="1" ht="13.5">
      <c r="V860" s="571"/>
    </row>
    <row r="861" s="572" customFormat="1" ht="13.5">
      <c r="V861" s="571"/>
    </row>
    <row r="862" s="572" customFormat="1" ht="13.5">
      <c r="V862" s="571"/>
    </row>
    <row r="863" s="572" customFormat="1" ht="13.5">
      <c r="V863" s="571"/>
    </row>
    <row r="864" s="572" customFormat="1" ht="13.5">
      <c r="V864" s="571"/>
    </row>
    <row r="865" s="572" customFormat="1" ht="13.5">
      <c r="V865" s="571"/>
    </row>
    <row r="866" s="572" customFormat="1" ht="13.5">
      <c r="V866" s="571"/>
    </row>
    <row r="867" s="572" customFormat="1" ht="13.5">
      <c r="V867" s="571"/>
    </row>
    <row r="868" s="572" customFormat="1" ht="13.5">
      <c r="V868" s="571"/>
    </row>
    <row r="869" s="572" customFormat="1" ht="13.5">
      <c r="V869" s="571"/>
    </row>
    <row r="870" s="572" customFormat="1" ht="13.5">
      <c r="V870" s="571"/>
    </row>
    <row r="871" s="572" customFormat="1" ht="13.5">
      <c r="V871" s="571"/>
    </row>
    <row r="872" s="572" customFormat="1" ht="13.5">
      <c r="V872" s="571"/>
    </row>
    <row r="873" s="572" customFormat="1" ht="13.5">
      <c r="V873" s="571"/>
    </row>
    <row r="874" s="572" customFormat="1" ht="13.5">
      <c r="V874" s="571"/>
    </row>
    <row r="875" s="572" customFormat="1" ht="13.5">
      <c r="V875" s="571"/>
    </row>
    <row r="876" s="572" customFormat="1" ht="13.5">
      <c r="V876" s="571"/>
    </row>
    <row r="877" s="572" customFormat="1" ht="13.5">
      <c r="V877" s="571"/>
    </row>
    <row r="878" s="572" customFormat="1" ht="13.5">
      <c r="V878" s="571"/>
    </row>
    <row r="879" s="572" customFormat="1" ht="13.5">
      <c r="V879" s="571"/>
    </row>
    <row r="880" s="572" customFormat="1" ht="13.5">
      <c r="V880" s="571"/>
    </row>
    <row r="881" s="572" customFormat="1" ht="13.5">
      <c r="V881" s="571"/>
    </row>
    <row r="882" s="572" customFormat="1" ht="13.5">
      <c r="V882" s="571"/>
    </row>
    <row r="883" s="572" customFormat="1" ht="13.5">
      <c r="V883" s="571"/>
    </row>
    <row r="884" s="572" customFormat="1" ht="13.5">
      <c r="V884" s="571"/>
    </row>
    <row r="885" s="572" customFormat="1" ht="13.5">
      <c r="V885" s="571"/>
    </row>
    <row r="886" s="572" customFormat="1" ht="13.5">
      <c r="V886" s="571"/>
    </row>
    <row r="887" s="572" customFormat="1" ht="13.5">
      <c r="V887" s="571"/>
    </row>
    <row r="888" s="572" customFormat="1" ht="13.5">
      <c r="V888" s="571"/>
    </row>
    <row r="889" s="572" customFormat="1" ht="13.5">
      <c r="V889" s="571"/>
    </row>
    <row r="890" s="572" customFormat="1" ht="13.5">
      <c r="V890" s="571"/>
    </row>
    <row r="891" s="572" customFormat="1" ht="13.5">
      <c r="V891" s="571"/>
    </row>
    <row r="892" s="572" customFormat="1" ht="13.5">
      <c r="V892" s="571"/>
    </row>
    <row r="893" s="572" customFormat="1" ht="13.5">
      <c r="V893" s="571"/>
    </row>
    <row r="894" s="572" customFormat="1" ht="13.5">
      <c r="V894" s="571"/>
    </row>
    <row r="895" s="572" customFormat="1" ht="13.5">
      <c r="V895" s="571"/>
    </row>
    <row r="896" s="572" customFormat="1" ht="13.5">
      <c r="V896" s="571"/>
    </row>
    <row r="897" s="572" customFormat="1" ht="13.5">
      <c r="V897" s="571"/>
    </row>
    <row r="898" s="572" customFormat="1" ht="13.5">
      <c r="V898" s="571"/>
    </row>
    <row r="899" s="572" customFormat="1" ht="13.5">
      <c r="V899" s="571"/>
    </row>
    <row r="900" s="572" customFormat="1" ht="13.5">
      <c r="V900" s="571"/>
    </row>
    <row r="901" s="572" customFormat="1" ht="13.5">
      <c r="V901" s="571"/>
    </row>
    <row r="902" s="572" customFormat="1" ht="13.5">
      <c r="V902" s="571"/>
    </row>
    <row r="903" s="572" customFormat="1" ht="13.5">
      <c r="V903" s="571"/>
    </row>
    <row r="904" s="572" customFormat="1" ht="13.5">
      <c r="V904" s="571"/>
    </row>
    <row r="905" s="572" customFormat="1" ht="13.5">
      <c r="V905" s="571"/>
    </row>
    <row r="906" s="572" customFormat="1" ht="13.5">
      <c r="V906" s="571"/>
    </row>
    <row r="907" s="572" customFormat="1" ht="13.5">
      <c r="V907" s="571"/>
    </row>
    <row r="908" s="572" customFormat="1" ht="13.5">
      <c r="V908" s="571"/>
    </row>
    <row r="909" s="572" customFormat="1" ht="13.5">
      <c r="V909" s="571"/>
    </row>
    <row r="910" s="572" customFormat="1" ht="13.5">
      <c r="V910" s="571"/>
    </row>
    <row r="911" s="572" customFormat="1" ht="13.5">
      <c r="V911" s="571"/>
    </row>
    <row r="912" s="572" customFormat="1" ht="13.5">
      <c r="V912" s="571"/>
    </row>
    <row r="913" s="572" customFormat="1" ht="13.5">
      <c r="V913" s="571"/>
    </row>
    <row r="914" s="572" customFormat="1" ht="13.5">
      <c r="V914" s="571"/>
    </row>
    <row r="915" s="572" customFormat="1" ht="13.5">
      <c r="V915" s="571"/>
    </row>
    <row r="916" s="572" customFormat="1" ht="13.5">
      <c r="V916" s="571"/>
    </row>
    <row r="917" s="572" customFormat="1" ht="13.5">
      <c r="V917" s="571"/>
    </row>
    <row r="918" s="572" customFormat="1" ht="13.5">
      <c r="V918" s="571"/>
    </row>
    <row r="919" s="572" customFormat="1" ht="13.5">
      <c r="V919" s="571"/>
    </row>
    <row r="920" s="572" customFormat="1" ht="13.5">
      <c r="V920" s="571"/>
    </row>
    <row r="921" s="572" customFormat="1" ht="13.5">
      <c r="V921" s="571"/>
    </row>
    <row r="922" s="572" customFormat="1" ht="13.5">
      <c r="V922" s="571"/>
    </row>
    <row r="923" s="572" customFormat="1" ht="13.5">
      <c r="V923" s="571"/>
    </row>
    <row r="924" s="572" customFormat="1" ht="13.5">
      <c r="V924" s="571"/>
    </row>
    <row r="925" s="572" customFormat="1" ht="13.5">
      <c r="V925" s="571"/>
    </row>
    <row r="926" s="572" customFormat="1" ht="13.5">
      <c r="V926" s="571"/>
    </row>
    <row r="927" s="572" customFormat="1" ht="13.5">
      <c r="V927" s="571"/>
    </row>
    <row r="928" s="572" customFormat="1" ht="13.5">
      <c r="V928" s="571"/>
    </row>
    <row r="929" s="572" customFormat="1" ht="13.5">
      <c r="V929" s="571"/>
    </row>
    <row r="930" s="572" customFormat="1" ht="13.5">
      <c r="V930" s="571"/>
    </row>
    <row r="931" s="572" customFormat="1" ht="13.5">
      <c r="V931" s="571"/>
    </row>
    <row r="932" s="572" customFormat="1" ht="13.5">
      <c r="V932" s="571"/>
    </row>
    <row r="933" s="572" customFormat="1" ht="13.5">
      <c r="V933" s="571"/>
    </row>
    <row r="934" s="572" customFormat="1" ht="13.5">
      <c r="V934" s="571"/>
    </row>
    <row r="935" s="572" customFormat="1" ht="13.5">
      <c r="V935" s="571"/>
    </row>
    <row r="936" s="572" customFormat="1" ht="13.5">
      <c r="V936" s="571"/>
    </row>
    <row r="937" s="572" customFormat="1" ht="13.5">
      <c r="V937" s="571"/>
    </row>
    <row r="938" s="572" customFormat="1" ht="13.5">
      <c r="V938" s="571"/>
    </row>
    <row r="939" s="572" customFormat="1" ht="13.5">
      <c r="V939" s="571"/>
    </row>
    <row r="940" s="572" customFormat="1" ht="13.5">
      <c r="V940" s="571"/>
    </row>
    <row r="941" s="572" customFormat="1" ht="13.5">
      <c r="V941" s="571"/>
    </row>
    <row r="942" s="572" customFormat="1" ht="13.5">
      <c r="V942" s="571"/>
    </row>
    <row r="943" s="572" customFormat="1" ht="13.5">
      <c r="V943" s="571"/>
    </row>
    <row r="944" s="572" customFormat="1" ht="13.5">
      <c r="V944" s="571"/>
    </row>
    <row r="945" s="572" customFormat="1" ht="13.5">
      <c r="V945" s="571"/>
    </row>
    <row r="946" s="572" customFormat="1" ht="13.5">
      <c r="V946" s="571"/>
    </row>
    <row r="947" s="572" customFormat="1" ht="13.5">
      <c r="V947" s="571"/>
    </row>
    <row r="948" s="572" customFormat="1" ht="13.5">
      <c r="V948" s="571"/>
    </row>
    <row r="949" s="572" customFormat="1" ht="13.5">
      <c r="V949" s="571"/>
    </row>
    <row r="950" s="572" customFormat="1" ht="13.5">
      <c r="V950" s="571"/>
    </row>
    <row r="951" s="572" customFormat="1" ht="13.5">
      <c r="V951" s="571"/>
    </row>
    <row r="952" s="572" customFormat="1" ht="13.5">
      <c r="V952" s="571"/>
    </row>
    <row r="953" s="572" customFormat="1" ht="13.5">
      <c r="V953" s="571"/>
    </row>
    <row r="954" s="572" customFormat="1" ht="13.5">
      <c r="V954" s="571"/>
    </row>
    <row r="955" s="572" customFormat="1" ht="13.5">
      <c r="V955" s="571"/>
    </row>
    <row r="956" s="572" customFormat="1" ht="13.5">
      <c r="V956" s="571"/>
    </row>
    <row r="957" s="572" customFormat="1" ht="13.5">
      <c r="V957" s="571"/>
    </row>
    <row r="958" s="572" customFormat="1" ht="13.5">
      <c r="V958" s="571"/>
    </row>
    <row r="959" s="572" customFormat="1" ht="13.5">
      <c r="V959" s="571"/>
    </row>
    <row r="960" s="572" customFormat="1" ht="13.5">
      <c r="V960" s="571"/>
    </row>
    <row r="961" s="572" customFormat="1" ht="13.5">
      <c r="V961" s="571"/>
    </row>
    <row r="962" s="572" customFormat="1" ht="13.5">
      <c r="V962" s="571"/>
    </row>
    <row r="963" s="572" customFormat="1" ht="13.5">
      <c r="V963" s="571"/>
    </row>
    <row r="964" s="572" customFormat="1" ht="13.5">
      <c r="V964" s="571"/>
    </row>
    <row r="965" s="572" customFormat="1" ht="13.5">
      <c r="V965" s="571"/>
    </row>
    <row r="966" s="572" customFormat="1" ht="13.5">
      <c r="V966" s="571"/>
    </row>
    <row r="967" s="572" customFormat="1" ht="13.5">
      <c r="V967" s="571"/>
    </row>
    <row r="968" s="572" customFormat="1" ht="13.5">
      <c r="V968" s="571"/>
    </row>
    <row r="969" s="572" customFormat="1" ht="13.5">
      <c r="V969" s="571"/>
    </row>
    <row r="970" s="572" customFormat="1" ht="13.5">
      <c r="V970" s="571"/>
    </row>
    <row r="971" s="572" customFormat="1" ht="13.5">
      <c r="V971" s="571"/>
    </row>
    <row r="972" s="572" customFormat="1" ht="13.5">
      <c r="V972" s="571"/>
    </row>
    <row r="973" s="572" customFormat="1" ht="13.5">
      <c r="V973" s="571"/>
    </row>
    <row r="974" s="572" customFormat="1" ht="13.5">
      <c r="V974" s="571"/>
    </row>
    <row r="975" s="572" customFormat="1" ht="13.5">
      <c r="V975" s="571"/>
    </row>
    <row r="976" s="572" customFormat="1" ht="13.5">
      <c r="V976" s="571"/>
    </row>
    <row r="977" s="572" customFormat="1" ht="13.5">
      <c r="V977" s="571"/>
    </row>
    <row r="978" s="572" customFormat="1" ht="13.5">
      <c r="V978" s="571"/>
    </row>
    <row r="979" s="572" customFormat="1" ht="13.5">
      <c r="V979" s="571"/>
    </row>
    <row r="980" s="572" customFormat="1" ht="13.5">
      <c r="V980" s="571"/>
    </row>
    <row r="981" s="572" customFormat="1" ht="13.5">
      <c r="V981" s="571"/>
    </row>
    <row r="982" s="572" customFormat="1" ht="13.5">
      <c r="V982" s="571"/>
    </row>
    <row r="983" s="572" customFormat="1" ht="13.5">
      <c r="V983" s="571"/>
    </row>
    <row r="984" s="572" customFormat="1" ht="13.5">
      <c r="V984" s="571"/>
    </row>
    <row r="985" s="572" customFormat="1" ht="13.5">
      <c r="V985" s="571"/>
    </row>
    <row r="986" s="572" customFormat="1" ht="13.5">
      <c r="V986" s="571"/>
    </row>
  </sheetData>
  <mergeCells count="21">
    <mergeCell ref="A1:U1"/>
    <mergeCell ref="B3:B5"/>
    <mergeCell ref="C3:C5"/>
    <mergeCell ref="D3:D5"/>
    <mergeCell ref="E3:E5"/>
    <mergeCell ref="F3:F5"/>
    <mergeCell ref="G3:G5"/>
    <mergeCell ref="H3:H5"/>
    <mergeCell ref="I3:I5"/>
    <mergeCell ref="J3:J5"/>
    <mergeCell ref="K3:K5"/>
    <mergeCell ref="L3:L5"/>
    <mergeCell ref="M3:M5"/>
    <mergeCell ref="N3:N5"/>
    <mergeCell ref="S3:S5"/>
    <mergeCell ref="T3:T5"/>
    <mergeCell ref="U3:U5"/>
    <mergeCell ref="O3:O5"/>
    <mergeCell ref="P3:P5"/>
    <mergeCell ref="Q3:Q5"/>
    <mergeCell ref="R3:R5"/>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1:V985"/>
  <sheetViews>
    <sheetView workbookViewId="0" topLeftCell="A1">
      <selection activeCell="A1" sqref="A1:U1"/>
    </sheetView>
  </sheetViews>
  <sheetFormatPr defaultColWidth="9.00390625" defaultRowHeight="13.5"/>
  <cols>
    <col min="1" max="1" width="15.50390625" style="537" customWidth="1"/>
    <col min="2" max="21" width="6.625" style="537" customWidth="1"/>
    <col min="22" max="22" width="1.37890625" style="755" customWidth="1"/>
    <col min="23" max="16384" width="8.125" style="537" customWidth="1"/>
  </cols>
  <sheetData>
    <row r="1" spans="1:22" s="744" customFormat="1" ht="24.75" customHeight="1">
      <c r="A1" s="840" t="s">
        <v>907</v>
      </c>
      <c r="B1" s="840"/>
      <c r="C1" s="840"/>
      <c r="D1" s="840"/>
      <c r="E1" s="840"/>
      <c r="F1" s="840"/>
      <c r="G1" s="840"/>
      <c r="H1" s="840"/>
      <c r="I1" s="840"/>
      <c r="J1" s="840"/>
      <c r="K1" s="840"/>
      <c r="L1" s="840"/>
      <c r="M1" s="840"/>
      <c r="N1" s="840"/>
      <c r="O1" s="840"/>
      <c r="P1" s="840"/>
      <c r="Q1" s="840"/>
      <c r="R1" s="840"/>
      <c r="S1" s="840"/>
      <c r="T1" s="840"/>
      <c r="U1" s="840"/>
      <c r="V1" s="743"/>
    </row>
    <row r="2" spans="1:22" s="744" customFormat="1" ht="18.75" customHeight="1" thickBot="1">
      <c r="A2" s="751" t="s">
        <v>930</v>
      </c>
      <c r="U2" s="745" t="s">
        <v>755</v>
      </c>
      <c r="V2" s="743"/>
    </row>
    <row r="3" spans="1:22" s="46" customFormat="1" ht="36" customHeight="1" thickTop="1">
      <c r="A3" s="592" t="s">
        <v>825</v>
      </c>
      <c r="B3" s="832" t="s">
        <v>756</v>
      </c>
      <c r="C3" s="832" t="s">
        <v>771</v>
      </c>
      <c r="D3" s="832" t="s">
        <v>772</v>
      </c>
      <c r="E3" s="832" t="s">
        <v>773</v>
      </c>
      <c r="F3" s="832" t="s">
        <v>774</v>
      </c>
      <c r="G3" s="832" t="s">
        <v>775</v>
      </c>
      <c r="H3" s="832" t="s">
        <v>776</v>
      </c>
      <c r="I3" s="832" t="s">
        <v>777</v>
      </c>
      <c r="J3" s="832" t="s">
        <v>778</v>
      </c>
      <c r="K3" s="832" t="s">
        <v>779</v>
      </c>
      <c r="L3" s="832" t="s">
        <v>780</v>
      </c>
      <c r="M3" s="832" t="s">
        <v>803</v>
      </c>
      <c r="N3" s="832" t="s">
        <v>782</v>
      </c>
      <c r="O3" s="832" t="s">
        <v>783</v>
      </c>
      <c r="P3" s="832" t="s">
        <v>784</v>
      </c>
      <c r="Q3" s="832" t="s">
        <v>785</v>
      </c>
      <c r="R3" s="832" t="s">
        <v>786</v>
      </c>
      <c r="S3" s="832" t="s">
        <v>787</v>
      </c>
      <c r="T3" s="832" t="s">
        <v>788</v>
      </c>
      <c r="U3" s="830" t="s">
        <v>789</v>
      </c>
      <c r="V3" s="174"/>
    </row>
    <row r="4" spans="1:22" s="46" customFormat="1" ht="36" customHeight="1">
      <c r="A4" s="135" t="s">
        <v>826</v>
      </c>
      <c r="B4" s="838"/>
      <c r="C4" s="838"/>
      <c r="D4" s="838"/>
      <c r="E4" s="838"/>
      <c r="F4" s="838"/>
      <c r="G4" s="838"/>
      <c r="H4" s="838"/>
      <c r="I4" s="838"/>
      <c r="J4" s="838"/>
      <c r="K4" s="838"/>
      <c r="L4" s="838"/>
      <c r="M4" s="838"/>
      <c r="N4" s="838"/>
      <c r="O4" s="838"/>
      <c r="P4" s="838"/>
      <c r="Q4" s="838"/>
      <c r="R4" s="838"/>
      <c r="S4" s="838"/>
      <c r="T4" s="838"/>
      <c r="U4" s="839"/>
      <c r="V4" s="174"/>
    </row>
    <row r="5" spans="1:22" s="46" customFormat="1" ht="36" customHeight="1">
      <c r="A5" s="140" t="s">
        <v>909</v>
      </c>
      <c r="B5" s="826"/>
      <c r="C5" s="826"/>
      <c r="D5" s="826"/>
      <c r="E5" s="826"/>
      <c r="F5" s="826"/>
      <c r="G5" s="826"/>
      <c r="H5" s="826"/>
      <c r="I5" s="826"/>
      <c r="J5" s="826"/>
      <c r="K5" s="826"/>
      <c r="L5" s="826"/>
      <c r="M5" s="826"/>
      <c r="N5" s="826"/>
      <c r="O5" s="826"/>
      <c r="P5" s="826"/>
      <c r="Q5" s="826"/>
      <c r="R5" s="826"/>
      <c r="S5" s="826"/>
      <c r="T5" s="826"/>
      <c r="U5" s="831"/>
      <c r="V5" s="174"/>
    </row>
    <row r="6" spans="1:22" s="572" customFormat="1" ht="18" customHeight="1">
      <c r="A6" s="752" t="s">
        <v>840</v>
      </c>
      <c r="B6" s="574">
        <v>3575</v>
      </c>
      <c r="C6" s="574">
        <v>374</v>
      </c>
      <c r="D6" s="574">
        <v>7</v>
      </c>
      <c r="E6" s="574">
        <v>6</v>
      </c>
      <c r="F6" s="574">
        <v>4</v>
      </c>
      <c r="G6" s="574">
        <v>616</v>
      </c>
      <c r="H6" s="574">
        <v>778</v>
      </c>
      <c r="I6" s="574">
        <v>26</v>
      </c>
      <c r="J6" s="574">
        <v>42</v>
      </c>
      <c r="K6" s="574">
        <v>184</v>
      </c>
      <c r="L6" s="574">
        <v>497</v>
      </c>
      <c r="M6" s="574">
        <v>81</v>
      </c>
      <c r="N6" s="574">
        <v>14</v>
      </c>
      <c r="O6" s="574">
        <v>101</v>
      </c>
      <c r="P6" s="574">
        <v>100</v>
      </c>
      <c r="Q6" s="574">
        <v>131</v>
      </c>
      <c r="R6" s="574">
        <v>68</v>
      </c>
      <c r="S6" s="574">
        <v>343</v>
      </c>
      <c r="T6" s="574">
        <v>193</v>
      </c>
      <c r="U6" s="574">
        <v>13</v>
      </c>
      <c r="V6" s="571"/>
    </row>
    <row r="7" spans="1:22" s="572" customFormat="1" ht="18" customHeight="1">
      <c r="A7" s="746" t="s">
        <v>910</v>
      </c>
      <c r="B7" s="574">
        <v>118</v>
      </c>
      <c r="C7" s="574">
        <v>44</v>
      </c>
      <c r="D7" s="574">
        <v>1</v>
      </c>
      <c r="E7" s="574" t="s">
        <v>425</v>
      </c>
      <c r="F7" s="574" t="s">
        <v>425</v>
      </c>
      <c r="G7" s="574">
        <v>10</v>
      </c>
      <c r="H7" s="574">
        <v>10</v>
      </c>
      <c r="I7" s="574" t="s">
        <v>425</v>
      </c>
      <c r="J7" s="574" t="s">
        <v>425</v>
      </c>
      <c r="K7" s="574">
        <v>1</v>
      </c>
      <c r="L7" s="574">
        <v>17</v>
      </c>
      <c r="M7" s="574">
        <v>1</v>
      </c>
      <c r="N7" s="574" t="s">
        <v>425</v>
      </c>
      <c r="O7" s="574">
        <v>4</v>
      </c>
      <c r="P7" s="574">
        <v>3</v>
      </c>
      <c r="Q7" s="574">
        <v>6</v>
      </c>
      <c r="R7" s="574">
        <v>1</v>
      </c>
      <c r="S7" s="574">
        <v>17</v>
      </c>
      <c r="T7" s="574">
        <v>3</v>
      </c>
      <c r="U7" s="574">
        <v>1</v>
      </c>
      <c r="V7" s="571"/>
    </row>
    <row r="8" spans="1:22" s="572" customFormat="1" ht="18" customHeight="1">
      <c r="A8" s="746" t="s">
        <v>911</v>
      </c>
      <c r="B8" s="574">
        <v>122</v>
      </c>
      <c r="C8" s="574">
        <v>34</v>
      </c>
      <c r="D8" s="574">
        <v>1</v>
      </c>
      <c r="E8" s="574">
        <v>1</v>
      </c>
      <c r="F8" s="574" t="s">
        <v>425</v>
      </c>
      <c r="G8" s="574">
        <v>8</v>
      </c>
      <c r="H8" s="574">
        <v>13</v>
      </c>
      <c r="I8" s="574" t="s">
        <v>425</v>
      </c>
      <c r="J8" s="574">
        <v>0</v>
      </c>
      <c r="K8" s="574">
        <v>3</v>
      </c>
      <c r="L8" s="574">
        <v>24</v>
      </c>
      <c r="M8" s="574">
        <v>0</v>
      </c>
      <c r="N8" s="574">
        <v>0</v>
      </c>
      <c r="O8" s="574">
        <v>4</v>
      </c>
      <c r="P8" s="574">
        <v>3</v>
      </c>
      <c r="Q8" s="574">
        <v>4</v>
      </c>
      <c r="R8" s="574">
        <v>4</v>
      </c>
      <c r="S8" s="574">
        <v>21</v>
      </c>
      <c r="T8" s="574">
        <v>0</v>
      </c>
      <c r="U8" s="574">
        <v>1</v>
      </c>
      <c r="V8" s="571"/>
    </row>
    <row r="9" spans="1:22" s="572" customFormat="1" ht="18" customHeight="1">
      <c r="A9" s="746" t="s">
        <v>912</v>
      </c>
      <c r="B9" s="574">
        <v>203</v>
      </c>
      <c r="C9" s="574">
        <v>44</v>
      </c>
      <c r="D9" s="574" t="s">
        <v>425</v>
      </c>
      <c r="E9" s="574" t="s">
        <v>425</v>
      </c>
      <c r="F9" s="574">
        <v>0</v>
      </c>
      <c r="G9" s="574">
        <v>37</v>
      </c>
      <c r="H9" s="574">
        <v>22</v>
      </c>
      <c r="I9" s="574" t="s">
        <v>425</v>
      </c>
      <c r="J9" s="574">
        <v>1</v>
      </c>
      <c r="K9" s="574">
        <v>5</v>
      </c>
      <c r="L9" s="574">
        <v>30</v>
      </c>
      <c r="M9" s="574">
        <v>1</v>
      </c>
      <c r="N9" s="574" t="s">
        <v>425</v>
      </c>
      <c r="O9" s="574">
        <v>15</v>
      </c>
      <c r="P9" s="574">
        <v>10</v>
      </c>
      <c r="Q9" s="574">
        <v>5</v>
      </c>
      <c r="R9" s="574">
        <v>4</v>
      </c>
      <c r="S9" s="574">
        <v>27</v>
      </c>
      <c r="T9" s="574">
        <v>1</v>
      </c>
      <c r="U9" s="574">
        <v>0</v>
      </c>
      <c r="V9" s="571"/>
    </row>
    <row r="10" spans="1:22" s="572" customFormat="1" ht="18" customHeight="1">
      <c r="A10" s="746" t="s">
        <v>913</v>
      </c>
      <c r="B10" s="574">
        <v>262</v>
      </c>
      <c r="C10" s="574">
        <v>32</v>
      </c>
      <c r="D10" s="574">
        <v>0</v>
      </c>
      <c r="E10" s="574">
        <v>0</v>
      </c>
      <c r="F10" s="574" t="s">
        <v>425</v>
      </c>
      <c r="G10" s="574">
        <v>56</v>
      </c>
      <c r="H10" s="574">
        <v>54</v>
      </c>
      <c r="I10" s="574" t="s">
        <v>425</v>
      </c>
      <c r="J10" s="574">
        <v>3</v>
      </c>
      <c r="K10" s="574">
        <v>10</v>
      </c>
      <c r="L10" s="574">
        <v>35</v>
      </c>
      <c r="M10" s="574">
        <v>1</v>
      </c>
      <c r="N10" s="574">
        <v>1</v>
      </c>
      <c r="O10" s="574">
        <v>11</v>
      </c>
      <c r="P10" s="574">
        <v>8</v>
      </c>
      <c r="Q10" s="574">
        <v>7</v>
      </c>
      <c r="R10" s="574">
        <v>4</v>
      </c>
      <c r="S10" s="574">
        <v>36</v>
      </c>
      <c r="T10" s="574">
        <v>2</v>
      </c>
      <c r="U10" s="574">
        <v>1</v>
      </c>
      <c r="V10" s="571"/>
    </row>
    <row r="11" spans="1:22" s="572" customFormat="1" ht="18" customHeight="1">
      <c r="A11" s="746" t="s">
        <v>914</v>
      </c>
      <c r="B11" s="574">
        <v>406</v>
      </c>
      <c r="C11" s="574">
        <v>38</v>
      </c>
      <c r="D11" s="574">
        <v>1</v>
      </c>
      <c r="E11" s="574">
        <v>1</v>
      </c>
      <c r="F11" s="574">
        <v>0</v>
      </c>
      <c r="G11" s="574">
        <v>90</v>
      </c>
      <c r="H11" s="574">
        <v>103</v>
      </c>
      <c r="I11" s="574">
        <v>1</v>
      </c>
      <c r="J11" s="574">
        <v>3</v>
      </c>
      <c r="K11" s="574">
        <v>30</v>
      </c>
      <c r="L11" s="574">
        <v>61</v>
      </c>
      <c r="M11" s="574">
        <v>3</v>
      </c>
      <c r="N11" s="574">
        <v>3</v>
      </c>
      <c r="O11" s="574">
        <v>12</v>
      </c>
      <c r="P11" s="574">
        <v>6</v>
      </c>
      <c r="Q11" s="574">
        <v>5</v>
      </c>
      <c r="R11" s="574">
        <v>6</v>
      </c>
      <c r="S11" s="574">
        <v>35</v>
      </c>
      <c r="T11" s="574">
        <v>7</v>
      </c>
      <c r="U11" s="574">
        <v>0</v>
      </c>
      <c r="V11" s="571"/>
    </row>
    <row r="12" spans="1:22" s="572" customFormat="1" ht="18" customHeight="1">
      <c r="A12" s="746" t="s">
        <v>915</v>
      </c>
      <c r="B12" s="574">
        <v>402</v>
      </c>
      <c r="C12" s="574">
        <v>28</v>
      </c>
      <c r="D12" s="574">
        <v>1</v>
      </c>
      <c r="E12" s="574">
        <v>0</v>
      </c>
      <c r="F12" s="574" t="s">
        <v>425</v>
      </c>
      <c r="G12" s="574">
        <v>95</v>
      </c>
      <c r="H12" s="574">
        <v>128</v>
      </c>
      <c r="I12" s="574">
        <v>2</v>
      </c>
      <c r="J12" s="574">
        <v>4</v>
      </c>
      <c r="K12" s="574">
        <v>25</v>
      </c>
      <c r="L12" s="574">
        <v>55</v>
      </c>
      <c r="M12" s="574">
        <v>4</v>
      </c>
      <c r="N12" s="574" t="s">
        <v>425</v>
      </c>
      <c r="O12" s="574">
        <v>7</v>
      </c>
      <c r="P12" s="574">
        <v>5</v>
      </c>
      <c r="Q12" s="574">
        <v>9</v>
      </c>
      <c r="R12" s="574">
        <v>3</v>
      </c>
      <c r="S12" s="574">
        <v>33</v>
      </c>
      <c r="T12" s="574">
        <v>5</v>
      </c>
      <c r="U12" s="574" t="s">
        <v>425</v>
      </c>
      <c r="V12" s="571"/>
    </row>
    <row r="13" spans="1:22" s="572" customFormat="1" ht="18" customHeight="1">
      <c r="A13" s="746" t="s">
        <v>916</v>
      </c>
      <c r="B13" s="574">
        <v>677</v>
      </c>
      <c r="C13" s="574">
        <v>40</v>
      </c>
      <c r="D13" s="574">
        <v>1</v>
      </c>
      <c r="E13" s="574">
        <v>0</v>
      </c>
      <c r="F13" s="574">
        <v>2</v>
      </c>
      <c r="G13" s="574">
        <v>131</v>
      </c>
      <c r="H13" s="574">
        <v>188</v>
      </c>
      <c r="I13" s="574">
        <v>1</v>
      </c>
      <c r="J13" s="574">
        <v>11</v>
      </c>
      <c r="K13" s="574">
        <v>47</v>
      </c>
      <c r="L13" s="574">
        <v>104</v>
      </c>
      <c r="M13" s="574">
        <v>16</v>
      </c>
      <c r="N13" s="574">
        <v>2</v>
      </c>
      <c r="O13" s="574">
        <v>19</v>
      </c>
      <c r="P13" s="574">
        <v>8</v>
      </c>
      <c r="Q13" s="574">
        <v>17</v>
      </c>
      <c r="R13" s="574">
        <v>7</v>
      </c>
      <c r="S13" s="574">
        <v>60</v>
      </c>
      <c r="T13" s="574">
        <v>21</v>
      </c>
      <c r="U13" s="574">
        <v>1</v>
      </c>
      <c r="V13" s="571"/>
    </row>
    <row r="14" spans="1:22" s="572" customFormat="1" ht="18" customHeight="1">
      <c r="A14" s="746" t="s">
        <v>917</v>
      </c>
      <c r="B14" s="574">
        <v>444</v>
      </c>
      <c r="C14" s="574">
        <v>23</v>
      </c>
      <c r="D14" s="574" t="s">
        <v>425</v>
      </c>
      <c r="E14" s="574">
        <v>1</v>
      </c>
      <c r="F14" s="574">
        <v>1</v>
      </c>
      <c r="G14" s="574">
        <v>79</v>
      </c>
      <c r="H14" s="574">
        <v>113</v>
      </c>
      <c r="I14" s="574">
        <v>4</v>
      </c>
      <c r="J14" s="574">
        <v>5</v>
      </c>
      <c r="K14" s="574">
        <v>26</v>
      </c>
      <c r="L14" s="574">
        <v>67</v>
      </c>
      <c r="M14" s="574">
        <v>11</v>
      </c>
      <c r="N14" s="574">
        <v>1</v>
      </c>
      <c r="O14" s="574">
        <v>14</v>
      </c>
      <c r="P14" s="574">
        <v>9</v>
      </c>
      <c r="Q14" s="574">
        <v>15</v>
      </c>
      <c r="R14" s="574">
        <v>7</v>
      </c>
      <c r="S14" s="574">
        <v>46</v>
      </c>
      <c r="T14" s="574">
        <v>18</v>
      </c>
      <c r="U14" s="574">
        <v>3</v>
      </c>
      <c r="V14" s="571"/>
    </row>
    <row r="15" spans="1:22" s="572" customFormat="1" ht="18" customHeight="1">
      <c r="A15" s="746" t="s">
        <v>918</v>
      </c>
      <c r="B15" s="574">
        <v>450</v>
      </c>
      <c r="C15" s="574">
        <v>18</v>
      </c>
      <c r="D15" s="574">
        <v>1</v>
      </c>
      <c r="E15" s="574" t="s">
        <v>425</v>
      </c>
      <c r="F15" s="574">
        <v>0</v>
      </c>
      <c r="G15" s="574">
        <v>62</v>
      </c>
      <c r="H15" s="574">
        <v>93</v>
      </c>
      <c r="I15" s="574">
        <v>5</v>
      </c>
      <c r="J15" s="574">
        <v>5</v>
      </c>
      <c r="K15" s="574">
        <v>25</v>
      </c>
      <c r="L15" s="574">
        <v>60</v>
      </c>
      <c r="M15" s="574">
        <v>23</v>
      </c>
      <c r="N15" s="574">
        <v>4</v>
      </c>
      <c r="O15" s="574">
        <v>8</v>
      </c>
      <c r="P15" s="574">
        <v>18</v>
      </c>
      <c r="Q15" s="574">
        <v>23</v>
      </c>
      <c r="R15" s="574">
        <v>21</v>
      </c>
      <c r="S15" s="574">
        <v>39</v>
      </c>
      <c r="T15" s="574">
        <v>44</v>
      </c>
      <c r="U15" s="574">
        <v>2</v>
      </c>
      <c r="V15" s="571"/>
    </row>
    <row r="16" spans="1:22" s="572" customFormat="1" ht="18" customHeight="1">
      <c r="A16" s="746" t="s">
        <v>919</v>
      </c>
      <c r="B16" s="574">
        <v>285</v>
      </c>
      <c r="C16" s="574">
        <v>9</v>
      </c>
      <c r="D16" s="574">
        <v>1</v>
      </c>
      <c r="E16" s="574">
        <v>1</v>
      </c>
      <c r="F16" s="574" t="s">
        <v>425</v>
      </c>
      <c r="G16" s="574">
        <v>23</v>
      </c>
      <c r="H16" s="574">
        <v>29</v>
      </c>
      <c r="I16" s="574">
        <v>6</v>
      </c>
      <c r="J16" s="574">
        <v>9</v>
      </c>
      <c r="K16" s="574">
        <v>8</v>
      </c>
      <c r="L16" s="574">
        <v>23</v>
      </c>
      <c r="M16" s="574">
        <v>14</v>
      </c>
      <c r="N16" s="574">
        <v>2</v>
      </c>
      <c r="O16" s="574">
        <v>3</v>
      </c>
      <c r="P16" s="574">
        <v>18</v>
      </c>
      <c r="Q16" s="574">
        <v>34</v>
      </c>
      <c r="R16" s="574">
        <v>9</v>
      </c>
      <c r="S16" s="574">
        <v>17</v>
      </c>
      <c r="T16" s="574">
        <v>79</v>
      </c>
      <c r="U16" s="574" t="s">
        <v>425</v>
      </c>
      <c r="V16" s="571"/>
    </row>
    <row r="17" spans="1:22" s="572" customFormat="1" ht="18" customHeight="1">
      <c r="A17" s="746" t="s">
        <v>920</v>
      </c>
      <c r="B17" s="574">
        <v>87</v>
      </c>
      <c r="C17" s="574">
        <v>3</v>
      </c>
      <c r="D17" s="574" t="s">
        <v>425</v>
      </c>
      <c r="E17" s="574" t="s">
        <v>425</v>
      </c>
      <c r="F17" s="574" t="s">
        <v>425</v>
      </c>
      <c r="G17" s="574">
        <v>9</v>
      </c>
      <c r="H17" s="574">
        <v>13</v>
      </c>
      <c r="I17" s="574">
        <v>6</v>
      </c>
      <c r="J17" s="574">
        <v>1</v>
      </c>
      <c r="K17" s="574">
        <v>1</v>
      </c>
      <c r="L17" s="574">
        <v>10</v>
      </c>
      <c r="M17" s="574">
        <v>5</v>
      </c>
      <c r="N17" s="574">
        <v>1</v>
      </c>
      <c r="O17" s="574">
        <v>3</v>
      </c>
      <c r="P17" s="574">
        <v>12</v>
      </c>
      <c r="Q17" s="574">
        <v>6</v>
      </c>
      <c r="R17" s="574">
        <v>1</v>
      </c>
      <c r="S17" s="574">
        <v>5</v>
      </c>
      <c r="T17" s="574">
        <v>11</v>
      </c>
      <c r="U17" s="574">
        <v>1</v>
      </c>
      <c r="V17" s="571"/>
    </row>
    <row r="18" spans="1:22" s="572" customFormat="1" ht="18" customHeight="1">
      <c r="A18" s="752" t="s">
        <v>921</v>
      </c>
      <c r="B18" s="574">
        <v>637</v>
      </c>
      <c r="C18" s="574">
        <v>289</v>
      </c>
      <c r="D18" s="574">
        <v>2</v>
      </c>
      <c r="E18" s="574">
        <v>1</v>
      </c>
      <c r="F18" s="574" t="s">
        <v>425</v>
      </c>
      <c r="G18" s="574">
        <v>90</v>
      </c>
      <c r="H18" s="574">
        <v>46</v>
      </c>
      <c r="I18" s="574" t="s">
        <v>425</v>
      </c>
      <c r="J18" s="574">
        <v>3</v>
      </c>
      <c r="K18" s="574">
        <v>10</v>
      </c>
      <c r="L18" s="574">
        <v>74</v>
      </c>
      <c r="M18" s="574">
        <v>6</v>
      </c>
      <c r="N18" s="574">
        <v>7</v>
      </c>
      <c r="O18" s="574">
        <v>29</v>
      </c>
      <c r="P18" s="574">
        <v>19</v>
      </c>
      <c r="Q18" s="574">
        <v>6</v>
      </c>
      <c r="R18" s="574" t="s">
        <v>425</v>
      </c>
      <c r="S18" s="574">
        <v>55</v>
      </c>
      <c r="T18" s="574" t="s">
        <v>425</v>
      </c>
      <c r="U18" s="574">
        <v>0</v>
      </c>
      <c r="V18" s="571"/>
    </row>
    <row r="19" spans="1:22" s="572" customFormat="1" ht="18" customHeight="1">
      <c r="A19" s="746" t="s">
        <v>910</v>
      </c>
      <c r="B19" s="574">
        <v>75</v>
      </c>
      <c r="C19" s="574">
        <v>42</v>
      </c>
      <c r="D19" s="574">
        <v>0</v>
      </c>
      <c r="E19" s="574" t="s">
        <v>425</v>
      </c>
      <c r="F19" s="574" t="s">
        <v>425</v>
      </c>
      <c r="G19" s="574">
        <v>4</v>
      </c>
      <c r="H19" s="574">
        <v>5</v>
      </c>
      <c r="I19" s="574" t="s">
        <v>425</v>
      </c>
      <c r="J19" s="574" t="s">
        <v>425</v>
      </c>
      <c r="K19" s="574" t="s">
        <v>425</v>
      </c>
      <c r="L19" s="574">
        <v>9</v>
      </c>
      <c r="M19" s="574">
        <v>1</v>
      </c>
      <c r="N19" s="574" t="s">
        <v>425</v>
      </c>
      <c r="O19" s="574">
        <v>2</v>
      </c>
      <c r="P19" s="574">
        <v>2</v>
      </c>
      <c r="Q19" s="574">
        <v>2</v>
      </c>
      <c r="R19" s="574" t="s">
        <v>425</v>
      </c>
      <c r="S19" s="574">
        <v>8</v>
      </c>
      <c r="T19" s="574" t="s">
        <v>425</v>
      </c>
      <c r="U19" s="574" t="s">
        <v>425</v>
      </c>
      <c r="V19" s="571"/>
    </row>
    <row r="20" spans="1:22" s="572" customFormat="1" ht="18" customHeight="1">
      <c r="A20" s="746" t="s">
        <v>911</v>
      </c>
      <c r="B20" s="574">
        <v>58</v>
      </c>
      <c r="C20" s="574">
        <v>32</v>
      </c>
      <c r="D20" s="574">
        <v>0</v>
      </c>
      <c r="E20" s="574" t="s">
        <v>425</v>
      </c>
      <c r="F20" s="574" t="s">
        <v>425</v>
      </c>
      <c r="G20" s="574">
        <v>3</v>
      </c>
      <c r="H20" s="574">
        <v>5</v>
      </c>
      <c r="I20" s="574" t="s">
        <v>425</v>
      </c>
      <c r="J20" s="574" t="s">
        <v>425</v>
      </c>
      <c r="K20" s="574">
        <v>0</v>
      </c>
      <c r="L20" s="574">
        <v>7</v>
      </c>
      <c r="M20" s="574" t="s">
        <v>425</v>
      </c>
      <c r="N20" s="574" t="s">
        <v>425</v>
      </c>
      <c r="O20" s="574">
        <v>1</v>
      </c>
      <c r="P20" s="574">
        <v>1</v>
      </c>
      <c r="Q20" s="574">
        <v>0</v>
      </c>
      <c r="R20" s="574" t="s">
        <v>425</v>
      </c>
      <c r="S20" s="574">
        <v>8</v>
      </c>
      <c r="T20" s="574" t="s">
        <v>425</v>
      </c>
      <c r="U20" s="574" t="s">
        <v>425</v>
      </c>
      <c r="V20" s="571"/>
    </row>
    <row r="21" spans="1:22" s="572" customFormat="1" ht="18" customHeight="1">
      <c r="A21" s="746" t="s">
        <v>912</v>
      </c>
      <c r="B21" s="574">
        <v>70</v>
      </c>
      <c r="C21" s="574">
        <v>40</v>
      </c>
      <c r="D21" s="574" t="s">
        <v>425</v>
      </c>
      <c r="E21" s="574" t="s">
        <v>425</v>
      </c>
      <c r="F21" s="574" t="s">
        <v>425</v>
      </c>
      <c r="G21" s="574">
        <v>6</v>
      </c>
      <c r="H21" s="574">
        <v>2</v>
      </c>
      <c r="I21" s="574" t="s">
        <v>425</v>
      </c>
      <c r="J21" s="574">
        <v>0</v>
      </c>
      <c r="K21" s="574">
        <v>1</v>
      </c>
      <c r="L21" s="574">
        <v>9</v>
      </c>
      <c r="M21" s="574" t="s">
        <v>425</v>
      </c>
      <c r="N21" s="574" t="s">
        <v>425</v>
      </c>
      <c r="O21" s="574">
        <v>5</v>
      </c>
      <c r="P21" s="574">
        <v>2</v>
      </c>
      <c r="Q21" s="574" t="s">
        <v>425</v>
      </c>
      <c r="R21" s="574" t="s">
        <v>425</v>
      </c>
      <c r="S21" s="574">
        <v>6</v>
      </c>
      <c r="T21" s="574" t="s">
        <v>425</v>
      </c>
      <c r="U21" s="574" t="s">
        <v>425</v>
      </c>
      <c r="V21" s="571"/>
    </row>
    <row r="22" spans="1:22" s="572" customFormat="1" ht="18" customHeight="1">
      <c r="A22" s="746" t="s">
        <v>913</v>
      </c>
      <c r="B22" s="574">
        <v>65</v>
      </c>
      <c r="C22" s="574">
        <v>29</v>
      </c>
      <c r="D22" s="574" t="s">
        <v>425</v>
      </c>
      <c r="E22" s="574" t="s">
        <v>425</v>
      </c>
      <c r="F22" s="574" t="s">
        <v>425</v>
      </c>
      <c r="G22" s="574">
        <v>8</v>
      </c>
      <c r="H22" s="574">
        <v>4</v>
      </c>
      <c r="I22" s="574" t="s">
        <v>425</v>
      </c>
      <c r="J22" s="574">
        <v>1</v>
      </c>
      <c r="K22" s="574">
        <v>3</v>
      </c>
      <c r="L22" s="574">
        <v>9</v>
      </c>
      <c r="M22" s="574">
        <v>0</v>
      </c>
      <c r="N22" s="574">
        <v>1</v>
      </c>
      <c r="O22" s="574">
        <v>3</v>
      </c>
      <c r="P22" s="574">
        <v>1</v>
      </c>
      <c r="Q22" s="574">
        <v>2</v>
      </c>
      <c r="R22" s="574" t="s">
        <v>425</v>
      </c>
      <c r="S22" s="574">
        <v>4</v>
      </c>
      <c r="T22" s="574" t="s">
        <v>425</v>
      </c>
      <c r="U22" s="574" t="s">
        <v>425</v>
      </c>
      <c r="V22" s="571"/>
    </row>
    <row r="23" spans="1:22" s="572" customFormat="1" ht="18" customHeight="1">
      <c r="A23" s="746" t="s">
        <v>914</v>
      </c>
      <c r="B23" s="574">
        <v>74</v>
      </c>
      <c r="C23" s="574">
        <v>34</v>
      </c>
      <c r="D23" s="574">
        <v>0</v>
      </c>
      <c r="E23" s="574">
        <v>1</v>
      </c>
      <c r="F23" s="574" t="s">
        <v>425</v>
      </c>
      <c r="G23" s="574">
        <v>7</v>
      </c>
      <c r="H23" s="574">
        <v>9</v>
      </c>
      <c r="I23" s="574" t="s">
        <v>425</v>
      </c>
      <c r="J23" s="574" t="s">
        <v>425</v>
      </c>
      <c r="K23" s="574">
        <v>1</v>
      </c>
      <c r="L23" s="574">
        <v>9</v>
      </c>
      <c r="M23" s="574">
        <v>1</v>
      </c>
      <c r="N23" s="574">
        <v>1</v>
      </c>
      <c r="O23" s="574">
        <v>3</v>
      </c>
      <c r="P23" s="574">
        <v>1</v>
      </c>
      <c r="Q23" s="574" t="s">
        <v>425</v>
      </c>
      <c r="R23" s="574" t="s">
        <v>425</v>
      </c>
      <c r="S23" s="574">
        <v>6</v>
      </c>
      <c r="T23" s="574" t="s">
        <v>425</v>
      </c>
      <c r="U23" s="574" t="s">
        <v>425</v>
      </c>
      <c r="V23" s="571"/>
    </row>
    <row r="24" spans="1:22" s="572" customFormat="1" ht="18" customHeight="1">
      <c r="A24" s="746" t="s">
        <v>915</v>
      </c>
      <c r="B24" s="574">
        <v>61</v>
      </c>
      <c r="C24" s="574">
        <v>26</v>
      </c>
      <c r="D24" s="574">
        <v>1</v>
      </c>
      <c r="E24" s="574" t="s">
        <v>425</v>
      </c>
      <c r="F24" s="574" t="s">
        <v>425</v>
      </c>
      <c r="G24" s="574">
        <v>13</v>
      </c>
      <c r="H24" s="574">
        <v>5</v>
      </c>
      <c r="I24" s="574" t="s">
        <v>425</v>
      </c>
      <c r="J24" s="574" t="s">
        <v>425</v>
      </c>
      <c r="K24" s="574">
        <v>2</v>
      </c>
      <c r="L24" s="574">
        <v>7</v>
      </c>
      <c r="M24" s="574">
        <v>1</v>
      </c>
      <c r="N24" s="574" t="s">
        <v>425</v>
      </c>
      <c r="O24" s="574">
        <v>1</v>
      </c>
      <c r="P24" s="574">
        <v>1</v>
      </c>
      <c r="Q24" s="574">
        <v>1</v>
      </c>
      <c r="R24" s="574" t="s">
        <v>425</v>
      </c>
      <c r="S24" s="574">
        <v>4</v>
      </c>
      <c r="T24" s="574" t="s">
        <v>425</v>
      </c>
      <c r="U24" s="574" t="s">
        <v>425</v>
      </c>
      <c r="V24" s="571"/>
    </row>
    <row r="25" spans="1:22" s="572" customFormat="1" ht="18" customHeight="1">
      <c r="A25" s="746" t="s">
        <v>916</v>
      </c>
      <c r="B25" s="574">
        <v>91</v>
      </c>
      <c r="C25" s="574">
        <v>38</v>
      </c>
      <c r="D25" s="574">
        <v>0</v>
      </c>
      <c r="E25" s="574" t="s">
        <v>425</v>
      </c>
      <c r="F25" s="574" t="s">
        <v>425</v>
      </c>
      <c r="G25" s="574">
        <v>22</v>
      </c>
      <c r="H25" s="574">
        <v>8</v>
      </c>
      <c r="I25" s="574" t="s">
        <v>425</v>
      </c>
      <c r="J25" s="574">
        <v>0</v>
      </c>
      <c r="K25" s="574">
        <v>1</v>
      </c>
      <c r="L25" s="574">
        <v>8</v>
      </c>
      <c r="M25" s="574">
        <v>2</v>
      </c>
      <c r="N25" s="574">
        <v>1</v>
      </c>
      <c r="O25" s="574">
        <v>4</v>
      </c>
      <c r="P25" s="574">
        <v>2</v>
      </c>
      <c r="Q25" s="574" t="s">
        <v>425</v>
      </c>
      <c r="R25" s="574" t="s">
        <v>425</v>
      </c>
      <c r="S25" s="574">
        <v>4</v>
      </c>
      <c r="T25" s="574" t="s">
        <v>425</v>
      </c>
      <c r="U25" s="574" t="s">
        <v>425</v>
      </c>
      <c r="V25" s="571"/>
    </row>
    <row r="26" spans="1:22" s="572" customFormat="1" ht="18" customHeight="1">
      <c r="A26" s="746" t="s">
        <v>917</v>
      </c>
      <c r="B26" s="574">
        <v>61</v>
      </c>
      <c r="C26" s="574">
        <v>23</v>
      </c>
      <c r="D26" s="574" t="s">
        <v>425</v>
      </c>
      <c r="E26" s="574" t="s">
        <v>425</v>
      </c>
      <c r="F26" s="574" t="s">
        <v>425</v>
      </c>
      <c r="G26" s="574">
        <v>14</v>
      </c>
      <c r="H26" s="574">
        <v>4</v>
      </c>
      <c r="I26" s="574" t="s">
        <v>425</v>
      </c>
      <c r="J26" s="574">
        <v>1</v>
      </c>
      <c r="K26" s="574" t="s">
        <v>425</v>
      </c>
      <c r="L26" s="574">
        <v>6</v>
      </c>
      <c r="M26" s="574" t="s">
        <v>425</v>
      </c>
      <c r="N26" s="574">
        <v>0</v>
      </c>
      <c r="O26" s="574">
        <v>5</v>
      </c>
      <c r="P26" s="574" t="s">
        <v>425</v>
      </c>
      <c r="Q26" s="574" t="s">
        <v>425</v>
      </c>
      <c r="R26" s="574" t="s">
        <v>425</v>
      </c>
      <c r="S26" s="574">
        <v>8</v>
      </c>
      <c r="T26" s="574" t="s">
        <v>425</v>
      </c>
      <c r="U26" s="574" t="s">
        <v>425</v>
      </c>
      <c r="V26" s="571"/>
    </row>
    <row r="27" spans="1:22" s="572" customFormat="1" ht="18" customHeight="1">
      <c r="A27" s="746" t="s">
        <v>918</v>
      </c>
      <c r="B27" s="574">
        <v>45</v>
      </c>
      <c r="C27" s="574">
        <v>15</v>
      </c>
      <c r="D27" s="574" t="s">
        <v>425</v>
      </c>
      <c r="E27" s="574" t="s">
        <v>425</v>
      </c>
      <c r="F27" s="574" t="s">
        <v>425</v>
      </c>
      <c r="G27" s="574">
        <v>6</v>
      </c>
      <c r="H27" s="574">
        <v>4</v>
      </c>
      <c r="I27" s="574" t="s">
        <v>425</v>
      </c>
      <c r="J27" s="574">
        <v>1</v>
      </c>
      <c r="K27" s="574">
        <v>1</v>
      </c>
      <c r="L27" s="574">
        <v>6</v>
      </c>
      <c r="M27" s="574" t="s">
        <v>425</v>
      </c>
      <c r="N27" s="574">
        <v>2</v>
      </c>
      <c r="O27" s="574">
        <v>3</v>
      </c>
      <c r="P27" s="574">
        <v>1</v>
      </c>
      <c r="Q27" s="574" t="s">
        <v>425</v>
      </c>
      <c r="R27" s="574" t="s">
        <v>425</v>
      </c>
      <c r="S27" s="574">
        <v>5</v>
      </c>
      <c r="T27" s="574" t="s">
        <v>425</v>
      </c>
      <c r="U27" s="574" t="s">
        <v>425</v>
      </c>
      <c r="V27" s="571"/>
    </row>
    <row r="28" spans="1:22" s="572" customFormat="1" ht="18" customHeight="1">
      <c r="A28" s="746" t="s">
        <v>919</v>
      </c>
      <c r="B28" s="574">
        <v>21</v>
      </c>
      <c r="C28" s="574">
        <v>6</v>
      </c>
      <c r="D28" s="574" t="s">
        <v>425</v>
      </c>
      <c r="E28" s="574">
        <v>1</v>
      </c>
      <c r="F28" s="574" t="s">
        <v>425</v>
      </c>
      <c r="G28" s="574">
        <v>4</v>
      </c>
      <c r="H28" s="574">
        <v>1</v>
      </c>
      <c r="I28" s="574" t="s">
        <v>425</v>
      </c>
      <c r="J28" s="574" t="s">
        <v>425</v>
      </c>
      <c r="K28" s="574" t="s">
        <v>425</v>
      </c>
      <c r="L28" s="574">
        <v>2</v>
      </c>
      <c r="M28" s="574">
        <v>0</v>
      </c>
      <c r="N28" s="574">
        <v>0</v>
      </c>
      <c r="O28" s="574">
        <v>1</v>
      </c>
      <c r="P28" s="574">
        <v>5</v>
      </c>
      <c r="Q28" s="574" t="s">
        <v>425</v>
      </c>
      <c r="R28" s="574" t="s">
        <v>425</v>
      </c>
      <c r="S28" s="574">
        <v>0</v>
      </c>
      <c r="T28" s="574" t="s">
        <v>425</v>
      </c>
      <c r="U28" s="574" t="s">
        <v>425</v>
      </c>
      <c r="V28" s="571"/>
    </row>
    <row r="29" spans="1:22" s="572" customFormat="1" ht="18" customHeight="1">
      <c r="A29" s="746" t="s">
        <v>920</v>
      </c>
      <c r="B29" s="574">
        <v>14</v>
      </c>
      <c r="C29" s="574">
        <v>3</v>
      </c>
      <c r="D29" s="574" t="s">
        <v>425</v>
      </c>
      <c r="E29" s="574" t="s">
        <v>425</v>
      </c>
      <c r="F29" s="574" t="s">
        <v>425</v>
      </c>
      <c r="G29" s="574">
        <v>3</v>
      </c>
      <c r="H29" s="574" t="s">
        <v>425</v>
      </c>
      <c r="I29" s="574" t="s">
        <v>425</v>
      </c>
      <c r="J29" s="574" t="s">
        <v>425</v>
      </c>
      <c r="K29" s="574" t="s">
        <v>425</v>
      </c>
      <c r="L29" s="574">
        <v>2</v>
      </c>
      <c r="M29" s="574">
        <v>1</v>
      </c>
      <c r="N29" s="574">
        <v>1</v>
      </c>
      <c r="O29" s="574" t="s">
        <v>425</v>
      </c>
      <c r="P29" s="574">
        <v>4</v>
      </c>
      <c r="Q29" s="574" t="s">
        <v>425</v>
      </c>
      <c r="R29" s="574" t="s">
        <v>425</v>
      </c>
      <c r="S29" s="574">
        <v>1</v>
      </c>
      <c r="T29" s="574" t="s">
        <v>425</v>
      </c>
      <c r="U29" s="574" t="s">
        <v>425</v>
      </c>
      <c r="V29" s="571"/>
    </row>
    <row r="30" spans="1:22" s="572" customFormat="1" ht="18" customHeight="1">
      <c r="A30" s="752" t="s">
        <v>923</v>
      </c>
      <c r="B30" s="574">
        <v>2827</v>
      </c>
      <c r="C30" s="574">
        <v>24</v>
      </c>
      <c r="D30" s="574">
        <v>4</v>
      </c>
      <c r="E30" s="574">
        <v>4</v>
      </c>
      <c r="F30" s="574">
        <v>4</v>
      </c>
      <c r="G30" s="574">
        <v>511</v>
      </c>
      <c r="H30" s="574">
        <v>721</v>
      </c>
      <c r="I30" s="574">
        <v>26</v>
      </c>
      <c r="J30" s="574">
        <v>39</v>
      </c>
      <c r="K30" s="574">
        <v>174</v>
      </c>
      <c r="L30" s="574">
        <v>412</v>
      </c>
      <c r="M30" s="574">
        <v>75</v>
      </c>
      <c r="N30" s="574">
        <v>6</v>
      </c>
      <c r="O30" s="574">
        <v>70</v>
      </c>
      <c r="P30" s="574">
        <v>80</v>
      </c>
      <c r="Q30" s="574">
        <v>123</v>
      </c>
      <c r="R30" s="574">
        <v>68</v>
      </c>
      <c r="S30" s="574">
        <v>282</v>
      </c>
      <c r="T30" s="574">
        <v>193</v>
      </c>
      <c r="U30" s="574">
        <v>11</v>
      </c>
      <c r="V30" s="571"/>
    </row>
    <row r="31" spans="1:22" s="572" customFormat="1" ht="18" customHeight="1">
      <c r="A31" s="746" t="s">
        <v>910</v>
      </c>
      <c r="B31" s="574">
        <v>43</v>
      </c>
      <c r="C31" s="574">
        <v>2</v>
      </c>
      <c r="D31" s="574">
        <v>0</v>
      </c>
      <c r="E31" s="574" t="s">
        <v>425</v>
      </c>
      <c r="F31" s="574" t="s">
        <v>425</v>
      </c>
      <c r="G31" s="574">
        <v>6</v>
      </c>
      <c r="H31" s="574">
        <v>5</v>
      </c>
      <c r="I31" s="574" t="s">
        <v>425</v>
      </c>
      <c r="J31" s="574" t="s">
        <v>425</v>
      </c>
      <c r="K31" s="574">
        <v>1</v>
      </c>
      <c r="L31" s="574">
        <v>7</v>
      </c>
      <c r="M31" s="574">
        <v>1</v>
      </c>
      <c r="N31" s="574" t="s">
        <v>425</v>
      </c>
      <c r="O31" s="574">
        <v>2</v>
      </c>
      <c r="P31" s="574">
        <v>1</v>
      </c>
      <c r="Q31" s="574">
        <v>4</v>
      </c>
      <c r="R31" s="574">
        <v>1</v>
      </c>
      <c r="S31" s="574">
        <v>9</v>
      </c>
      <c r="T31" s="574">
        <v>3</v>
      </c>
      <c r="U31" s="574">
        <v>1</v>
      </c>
      <c r="V31" s="571"/>
    </row>
    <row r="32" spans="1:22" s="572" customFormat="1" ht="18" customHeight="1">
      <c r="A32" s="746" t="s">
        <v>911</v>
      </c>
      <c r="B32" s="574">
        <v>64</v>
      </c>
      <c r="C32" s="574">
        <v>2</v>
      </c>
      <c r="D32" s="574">
        <v>0</v>
      </c>
      <c r="E32" s="574">
        <v>1</v>
      </c>
      <c r="F32" s="574" t="s">
        <v>425</v>
      </c>
      <c r="G32" s="574">
        <v>6</v>
      </c>
      <c r="H32" s="574">
        <v>8</v>
      </c>
      <c r="I32" s="574" t="s">
        <v>425</v>
      </c>
      <c r="J32" s="574">
        <v>0</v>
      </c>
      <c r="K32" s="574">
        <v>3</v>
      </c>
      <c r="L32" s="574">
        <v>17</v>
      </c>
      <c r="M32" s="574">
        <v>0</v>
      </c>
      <c r="N32" s="574">
        <v>0</v>
      </c>
      <c r="O32" s="574">
        <v>3</v>
      </c>
      <c r="P32" s="574">
        <v>2</v>
      </c>
      <c r="Q32" s="574">
        <v>3</v>
      </c>
      <c r="R32" s="574">
        <v>4</v>
      </c>
      <c r="S32" s="574">
        <v>13</v>
      </c>
      <c r="T32" s="574">
        <v>0</v>
      </c>
      <c r="U32" s="574">
        <v>1</v>
      </c>
      <c r="V32" s="571"/>
    </row>
    <row r="33" spans="1:22" s="572" customFormat="1" ht="18" customHeight="1">
      <c r="A33" s="746" t="s">
        <v>912</v>
      </c>
      <c r="B33" s="574">
        <v>133</v>
      </c>
      <c r="C33" s="574">
        <v>4</v>
      </c>
      <c r="D33" s="574" t="s">
        <v>425</v>
      </c>
      <c r="E33" s="574" t="s">
        <v>425</v>
      </c>
      <c r="F33" s="574">
        <v>0</v>
      </c>
      <c r="G33" s="574">
        <v>31</v>
      </c>
      <c r="H33" s="574">
        <v>21</v>
      </c>
      <c r="I33" s="574" t="s">
        <v>425</v>
      </c>
      <c r="J33" s="574">
        <v>1</v>
      </c>
      <c r="K33" s="574">
        <v>5</v>
      </c>
      <c r="L33" s="574">
        <v>21</v>
      </c>
      <c r="M33" s="574">
        <v>1</v>
      </c>
      <c r="N33" s="574" t="s">
        <v>425</v>
      </c>
      <c r="O33" s="574">
        <v>10</v>
      </c>
      <c r="P33" s="574">
        <v>8</v>
      </c>
      <c r="Q33" s="574">
        <v>5</v>
      </c>
      <c r="R33" s="574">
        <v>4</v>
      </c>
      <c r="S33" s="574">
        <v>22</v>
      </c>
      <c r="T33" s="574">
        <v>1</v>
      </c>
      <c r="U33" s="574">
        <v>0</v>
      </c>
      <c r="V33" s="571"/>
    </row>
    <row r="34" spans="1:22" s="572" customFormat="1" ht="18" customHeight="1">
      <c r="A34" s="746" t="s">
        <v>913</v>
      </c>
      <c r="B34" s="574">
        <v>197</v>
      </c>
      <c r="C34" s="574">
        <v>3</v>
      </c>
      <c r="D34" s="574">
        <v>0</v>
      </c>
      <c r="E34" s="574">
        <v>0</v>
      </c>
      <c r="F34" s="574" t="s">
        <v>425</v>
      </c>
      <c r="G34" s="574">
        <v>48</v>
      </c>
      <c r="H34" s="574">
        <v>50</v>
      </c>
      <c r="I34" s="574" t="s">
        <v>425</v>
      </c>
      <c r="J34" s="574">
        <v>2</v>
      </c>
      <c r="K34" s="574">
        <v>7</v>
      </c>
      <c r="L34" s="574">
        <v>25</v>
      </c>
      <c r="M34" s="574">
        <v>1</v>
      </c>
      <c r="N34" s="574" t="s">
        <v>425</v>
      </c>
      <c r="O34" s="574">
        <v>8</v>
      </c>
      <c r="P34" s="574">
        <v>7</v>
      </c>
      <c r="Q34" s="574">
        <v>5</v>
      </c>
      <c r="R34" s="574">
        <v>4</v>
      </c>
      <c r="S34" s="574">
        <v>32</v>
      </c>
      <c r="T34" s="574">
        <v>2</v>
      </c>
      <c r="U34" s="574">
        <v>1</v>
      </c>
      <c r="V34" s="571"/>
    </row>
    <row r="35" spans="1:22" s="572" customFormat="1" ht="18" customHeight="1">
      <c r="A35" s="746" t="s">
        <v>914</v>
      </c>
      <c r="B35" s="574">
        <v>332</v>
      </c>
      <c r="C35" s="574">
        <v>4</v>
      </c>
      <c r="D35" s="574">
        <v>0</v>
      </c>
      <c r="E35" s="574">
        <v>0</v>
      </c>
      <c r="F35" s="574">
        <v>0</v>
      </c>
      <c r="G35" s="574">
        <v>83</v>
      </c>
      <c r="H35" s="574">
        <v>94</v>
      </c>
      <c r="I35" s="574">
        <v>1</v>
      </c>
      <c r="J35" s="574">
        <v>3</v>
      </c>
      <c r="K35" s="574">
        <v>29</v>
      </c>
      <c r="L35" s="574">
        <v>52</v>
      </c>
      <c r="M35" s="574">
        <v>2</v>
      </c>
      <c r="N35" s="574">
        <v>1</v>
      </c>
      <c r="O35" s="574">
        <v>8</v>
      </c>
      <c r="P35" s="574">
        <v>5</v>
      </c>
      <c r="Q35" s="574">
        <v>5</v>
      </c>
      <c r="R35" s="574">
        <v>6</v>
      </c>
      <c r="S35" s="574">
        <v>29</v>
      </c>
      <c r="T35" s="574">
        <v>7</v>
      </c>
      <c r="U35" s="574" t="s">
        <v>425</v>
      </c>
      <c r="V35" s="571"/>
    </row>
    <row r="36" spans="1:22" s="572" customFormat="1" ht="18" customHeight="1">
      <c r="A36" s="746" t="s">
        <v>915</v>
      </c>
      <c r="B36" s="574">
        <v>341</v>
      </c>
      <c r="C36" s="574">
        <v>1</v>
      </c>
      <c r="D36" s="574">
        <v>0</v>
      </c>
      <c r="E36" s="574">
        <v>0</v>
      </c>
      <c r="F36" s="574" t="s">
        <v>425</v>
      </c>
      <c r="G36" s="574">
        <v>81</v>
      </c>
      <c r="H36" s="574">
        <v>123</v>
      </c>
      <c r="I36" s="574">
        <v>2</v>
      </c>
      <c r="J36" s="574">
        <v>4</v>
      </c>
      <c r="K36" s="574">
        <v>23</v>
      </c>
      <c r="L36" s="574">
        <v>49</v>
      </c>
      <c r="M36" s="574">
        <v>3</v>
      </c>
      <c r="N36" s="574" t="s">
        <v>425</v>
      </c>
      <c r="O36" s="574">
        <v>6</v>
      </c>
      <c r="P36" s="574">
        <v>4</v>
      </c>
      <c r="Q36" s="574">
        <v>8</v>
      </c>
      <c r="R36" s="574">
        <v>3</v>
      </c>
      <c r="S36" s="574">
        <v>28</v>
      </c>
      <c r="T36" s="574">
        <v>5</v>
      </c>
      <c r="U36" s="574" t="s">
        <v>425</v>
      </c>
      <c r="V36" s="571"/>
    </row>
    <row r="37" spans="1:22" s="572" customFormat="1" ht="18" customHeight="1">
      <c r="A37" s="746" t="s">
        <v>916</v>
      </c>
      <c r="B37" s="574">
        <v>586</v>
      </c>
      <c r="C37" s="574">
        <v>2</v>
      </c>
      <c r="D37" s="574">
        <v>1</v>
      </c>
      <c r="E37" s="574">
        <v>0</v>
      </c>
      <c r="F37" s="574">
        <v>2</v>
      </c>
      <c r="G37" s="574">
        <v>109</v>
      </c>
      <c r="H37" s="574">
        <v>180</v>
      </c>
      <c r="I37" s="574">
        <v>1</v>
      </c>
      <c r="J37" s="574">
        <v>11</v>
      </c>
      <c r="K37" s="574">
        <v>46</v>
      </c>
      <c r="L37" s="574">
        <v>96</v>
      </c>
      <c r="M37" s="574">
        <v>14</v>
      </c>
      <c r="N37" s="574">
        <v>0</v>
      </c>
      <c r="O37" s="574">
        <v>15</v>
      </c>
      <c r="P37" s="574">
        <v>6</v>
      </c>
      <c r="Q37" s="574">
        <v>17</v>
      </c>
      <c r="R37" s="574">
        <v>7</v>
      </c>
      <c r="S37" s="574">
        <v>55</v>
      </c>
      <c r="T37" s="574">
        <v>21</v>
      </c>
      <c r="U37" s="574">
        <v>1</v>
      </c>
      <c r="V37" s="571"/>
    </row>
    <row r="38" spans="1:22" s="572" customFormat="1" ht="18" customHeight="1">
      <c r="A38" s="746" t="s">
        <v>917</v>
      </c>
      <c r="B38" s="574">
        <v>383</v>
      </c>
      <c r="C38" s="574">
        <v>1</v>
      </c>
      <c r="D38" s="574" t="s">
        <v>425</v>
      </c>
      <c r="E38" s="574">
        <v>1</v>
      </c>
      <c r="F38" s="574">
        <v>1</v>
      </c>
      <c r="G38" s="574">
        <v>65</v>
      </c>
      <c r="H38" s="574">
        <v>109</v>
      </c>
      <c r="I38" s="574">
        <v>4</v>
      </c>
      <c r="J38" s="574">
        <v>5</v>
      </c>
      <c r="K38" s="574">
        <v>26</v>
      </c>
      <c r="L38" s="574">
        <v>61</v>
      </c>
      <c r="M38" s="574">
        <v>11</v>
      </c>
      <c r="N38" s="574">
        <v>1</v>
      </c>
      <c r="O38" s="574">
        <v>9</v>
      </c>
      <c r="P38" s="574">
        <v>9</v>
      </c>
      <c r="Q38" s="574">
        <v>15</v>
      </c>
      <c r="R38" s="574">
        <v>7</v>
      </c>
      <c r="S38" s="574">
        <v>38</v>
      </c>
      <c r="T38" s="574">
        <v>18</v>
      </c>
      <c r="U38" s="574">
        <v>3</v>
      </c>
      <c r="V38" s="571"/>
    </row>
    <row r="39" spans="1:22" s="572" customFormat="1" ht="18" customHeight="1">
      <c r="A39" s="746" t="s">
        <v>918</v>
      </c>
      <c r="B39" s="574">
        <v>405</v>
      </c>
      <c r="C39" s="574">
        <v>3</v>
      </c>
      <c r="D39" s="574">
        <v>1</v>
      </c>
      <c r="E39" s="574" t="s">
        <v>425</v>
      </c>
      <c r="F39" s="574">
        <v>0</v>
      </c>
      <c r="G39" s="574">
        <v>55</v>
      </c>
      <c r="H39" s="574">
        <v>90</v>
      </c>
      <c r="I39" s="574">
        <v>5</v>
      </c>
      <c r="J39" s="574">
        <v>5</v>
      </c>
      <c r="K39" s="574">
        <v>23</v>
      </c>
      <c r="L39" s="574">
        <v>54</v>
      </c>
      <c r="M39" s="574">
        <v>23</v>
      </c>
      <c r="N39" s="574">
        <v>1</v>
      </c>
      <c r="O39" s="574">
        <v>5</v>
      </c>
      <c r="P39" s="574">
        <v>16</v>
      </c>
      <c r="Q39" s="574">
        <v>23</v>
      </c>
      <c r="R39" s="574">
        <v>21</v>
      </c>
      <c r="S39" s="574">
        <v>35</v>
      </c>
      <c r="T39" s="574">
        <v>44</v>
      </c>
      <c r="U39" s="574">
        <v>2</v>
      </c>
      <c r="V39" s="571"/>
    </row>
    <row r="40" spans="1:22" s="572" customFormat="1" ht="18" customHeight="1">
      <c r="A40" s="746" t="s">
        <v>919</v>
      </c>
      <c r="B40" s="574">
        <v>264</v>
      </c>
      <c r="C40" s="574">
        <v>2</v>
      </c>
      <c r="D40" s="574">
        <v>1</v>
      </c>
      <c r="E40" s="574" t="s">
        <v>425</v>
      </c>
      <c r="F40" s="574" t="s">
        <v>425</v>
      </c>
      <c r="G40" s="574">
        <v>18</v>
      </c>
      <c r="H40" s="574">
        <v>28</v>
      </c>
      <c r="I40" s="574">
        <v>6</v>
      </c>
      <c r="J40" s="574">
        <v>9</v>
      </c>
      <c r="K40" s="574">
        <v>8</v>
      </c>
      <c r="L40" s="574">
        <v>21</v>
      </c>
      <c r="M40" s="574">
        <v>14</v>
      </c>
      <c r="N40" s="574">
        <v>1</v>
      </c>
      <c r="O40" s="574">
        <v>1</v>
      </c>
      <c r="P40" s="574">
        <v>13</v>
      </c>
      <c r="Q40" s="574">
        <v>34</v>
      </c>
      <c r="R40" s="574">
        <v>9</v>
      </c>
      <c r="S40" s="574">
        <v>17</v>
      </c>
      <c r="T40" s="574">
        <v>79</v>
      </c>
      <c r="U40" s="574" t="s">
        <v>425</v>
      </c>
      <c r="V40" s="571"/>
    </row>
    <row r="41" spans="1:22" s="572" customFormat="1" ht="18" customHeight="1">
      <c r="A41" s="746" t="s">
        <v>920</v>
      </c>
      <c r="B41" s="574">
        <v>74</v>
      </c>
      <c r="C41" s="574" t="s">
        <v>425</v>
      </c>
      <c r="D41" s="574" t="s">
        <v>425</v>
      </c>
      <c r="E41" s="574" t="s">
        <v>425</v>
      </c>
      <c r="F41" s="574" t="s">
        <v>425</v>
      </c>
      <c r="G41" s="574">
        <v>7</v>
      </c>
      <c r="H41" s="574">
        <v>13</v>
      </c>
      <c r="I41" s="574">
        <v>6</v>
      </c>
      <c r="J41" s="574">
        <v>1</v>
      </c>
      <c r="K41" s="574">
        <v>1</v>
      </c>
      <c r="L41" s="574">
        <v>8</v>
      </c>
      <c r="M41" s="574">
        <v>4</v>
      </c>
      <c r="N41" s="574">
        <v>0</v>
      </c>
      <c r="O41" s="574">
        <v>3</v>
      </c>
      <c r="P41" s="574">
        <v>8</v>
      </c>
      <c r="Q41" s="574">
        <v>6</v>
      </c>
      <c r="R41" s="574">
        <v>1</v>
      </c>
      <c r="S41" s="574">
        <v>3</v>
      </c>
      <c r="T41" s="574">
        <v>11</v>
      </c>
      <c r="U41" s="574">
        <v>1</v>
      </c>
      <c r="V41" s="571"/>
    </row>
    <row r="42" spans="1:22" s="572" customFormat="1" ht="18" customHeight="1">
      <c r="A42" s="752" t="s">
        <v>924</v>
      </c>
      <c r="B42" s="574">
        <v>2211</v>
      </c>
      <c r="C42" s="574">
        <v>12</v>
      </c>
      <c r="D42" s="574">
        <v>2</v>
      </c>
      <c r="E42" s="574">
        <v>2</v>
      </c>
      <c r="F42" s="574">
        <v>3</v>
      </c>
      <c r="G42" s="574">
        <v>380</v>
      </c>
      <c r="H42" s="574">
        <v>599</v>
      </c>
      <c r="I42" s="574">
        <v>26</v>
      </c>
      <c r="J42" s="574">
        <v>34</v>
      </c>
      <c r="K42" s="574">
        <v>147</v>
      </c>
      <c r="L42" s="574">
        <v>293</v>
      </c>
      <c r="M42" s="574">
        <v>66</v>
      </c>
      <c r="N42" s="574">
        <v>2</v>
      </c>
      <c r="O42" s="574">
        <v>46</v>
      </c>
      <c r="P42" s="574">
        <v>60</v>
      </c>
      <c r="Q42" s="574">
        <v>101</v>
      </c>
      <c r="R42" s="574">
        <v>54</v>
      </c>
      <c r="S42" s="574">
        <v>192</v>
      </c>
      <c r="T42" s="574">
        <v>185</v>
      </c>
      <c r="U42" s="574">
        <v>9</v>
      </c>
      <c r="V42" s="571"/>
    </row>
    <row r="43" spans="1:22" s="572" customFormat="1" ht="18" customHeight="1">
      <c r="A43" s="746" t="s">
        <v>910</v>
      </c>
      <c r="B43" s="574">
        <v>6</v>
      </c>
      <c r="C43" s="574">
        <v>0</v>
      </c>
      <c r="D43" s="574" t="s">
        <v>425</v>
      </c>
      <c r="E43" s="574" t="s">
        <v>425</v>
      </c>
      <c r="F43" s="574" t="s">
        <v>425</v>
      </c>
      <c r="G43" s="574">
        <v>2</v>
      </c>
      <c r="H43" s="574">
        <v>1</v>
      </c>
      <c r="I43" s="574" t="s">
        <v>425</v>
      </c>
      <c r="J43" s="574" t="s">
        <v>425</v>
      </c>
      <c r="K43" s="574" t="s">
        <v>425</v>
      </c>
      <c r="L43" s="574">
        <v>1</v>
      </c>
      <c r="M43" s="574" t="s">
        <v>425</v>
      </c>
      <c r="N43" s="574" t="s">
        <v>425</v>
      </c>
      <c r="O43" s="574" t="s">
        <v>425</v>
      </c>
      <c r="P43" s="574">
        <v>0</v>
      </c>
      <c r="Q43" s="574" t="s">
        <v>425</v>
      </c>
      <c r="R43" s="574" t="s">
        <v>425</v>
      </c>
      <c r="S43" s="574">
        <v>1</v>
      </c>
      <c r="T43" s="574" t="s">
        <v>425</v>
      </c>
      <c r="U43" s="574">
        <v>1</v>
      </c>
      <c r="V43" s="571"/>
    </row>
    <row r="44" spans="1:22" s="572" customFormat="1" ht="18" customHeight="1">
      <c r="A44" s="746" t="s">
        <v>911</v>
      </c>
      <c r="B44" s="574">
        <v>8</v>
      </c>
      <c r="C44" s="574">
        <v>1</v>
      </c>
      <c r="D44" s="574" t="s">
        <v>425</v>
      </c>
      <c r="E44" s="574" t="s">
        <v>425</v>
      </c>
      <c r="F44" s="574" t="s">
        <v>425</v>
      </c>
      <c r="G44" s="574">
        <v>2</v>
      </c>
      <c r="H44" s="574">
        <v>1</v>
      </c>
      <c r="I44" s="574" t="s">
        <v>425</v>
      </c>
      <c r="J44" s="574" t="s">
        <v>425</v>
      </c>
      <c r="K44" s="574">
        <v>1</v>
      </c>
      <c r="L44" s="574">
        <v>2</v>
      </c>
      <c r="M44" s="574" t="s">
        <v>425</v>
      </c>
      <c r="N44" s="574" t="s">
        <v>425</v>
      </c>
      <c r="O44" s="574" t="s">
        <v>425</v>
      </c>
      <c r="P44" s="574" t="s">
        <v>425</v>
      </c>
      <c r="Q44" s="574" t="s">
        <v>425</v>
      </c>
      <c r="R44" s="574" t="s">
        <v>425</v>
      </c>
      <c r="S44" s="574">
        <v>2</v>
      </c>
      <c r="T44" s="574" t="s">
        <v>425</v>
      </c>
      <c r="U44" s="574" t="s">
        <v>425</v>
      </c>
      <c r="V44" s="571"/>
    </row>
    <row r="45" spans="1:22" s="572" customFormat="1" ht="18" customHeight="1">
      <c r="A45" s="746" t="s">
        <v>912</v>
      </c>
      <c r="B45" s="574">
        <v>53</v>
      </c>
      <c r="C45" s="574">
        <v>0</v>
      </c>
      <c r="D45" s="574" t="s">
        <v>425</v>
      </c>
      <c r="E45" s="574" t="s">
        <v>425</v>
      </c>
      <c r="F45" s="574">
        <v>0</v>
      </c>
      <c r="G45" s="574">
        <v>16</v>
      </c>
      <c r="H45" s="574">
        <v>9</v>
      </c>
      <c r="I45" s="574" t="s">
        <v>425</v>
      </c>
      <c r="J45" s="574" t="s">
        <v>425</v>
      </c>
      <c r="K45" s="574">
        <v>2</v>
      </c>
      <c r="L45" s="574">
        <v>6</v>
      </c>
      <c r="M45" s="574">
        <v>1</v>
      </c>
      <c r="N45" s="574" t="s">
        <v>425</v>
      </c>
      <c r="O45" s="574">
        <v>5</v>
      </c>
      <c r="P45" s="574">
        <v>4</v>
      </c>
      <c r="Q45" s="574">
        <v>0</v>
      </c>
      <c r="R45" s="574">
        <v>1</v>
      </c>
      <c r="S45" s="574">
        <v>9</v>
      </c>
      <c r="T45" s="574" t="s">
        <v>425</v>
      </c>
      <c r="U45" s="574" t="s">
        <v>425</v>
      </c>
      <c r="V45" s="571"/>
    </row>
    <row r="46" spans="1:22" s="572" customFormat="1" ht="18" customHeight="1">
      <c r="A46" s="746" t="s">
        <v>913</v>
      </c>
      <c r="B46" s="574">
        <v>117</v>
      </c>
      <c r="C46" s="574">
        <v>1</v>
      </c>
      <c r="D46" s="574" t="s">
        <v>425</v>
      </c>
      <c r="E46" s="574" t="s">
        <v>425</v>
      </c>
      <c r="F46" s="574" t="s">
        <v>425</v>
      </c>
      <c r="G46" s="574">
        <v>32</v>
      </c>
      <c r="H46" s="574">
        <v>33</v>
      </c>
      <c r="I46" s="574" t="s">
        <v>425</v>
      </c>
      <c r="J46" s="574">
        <v>2</v>
      </c>
      <c r="K46" s="574">
        <v>3</v>
      </c>
      <c r="L46" s="574">
        <v>13</v>
      </c>
      <c r="M46" s="574">
        <v>0</v>
      </c>
      <c r="N46" s="574" t="s">
        <v>425</v>
      </c>
      <c r="O46" s="574">
        <v>7</v>
      </c>
      <c r="P46" s="574">
        <v>2</v>
      </c>
      <c r="Q46" s="574">
        <v>0</v>
      </c>
      <c r="R46" s="574">
        <v>1</v>
      </c>
      <c r="S46" s="574">
        <v>19</v>
      </c>
      <c r="T46" s="574">
        <v>1</v>
      </c>
      <c r="U46" s="574">
        <v>1</v>
      </c>
      <c r="V46" s="571"/>
    </row>
    <row r="47" spans="1:22" s="572" customFormat="1" ht="18" customHeight="1">
      <c r="A47" s="746" t="s">
        <v>914</v>
      </c>
      <c r="B47" s="574">
        <v>266</v>
      </c>
      <c r="C47" s="574">
        <v>3</v>
      </c>
      <c r="D47" s="574" t="s">
        <v>425</v>
      </c>
      <c r="E47" s="574">
        <v>0</v>
      </c>
      <c r="F47" s="574">
        <v>0</v>
      </c>
      <c r="G47" s="574">
        <v>65</v>
      </c>
      <c r="H47" s="574">
        <v>76</v>
      </c>
      <c r="I47" s="574">
        <v>0</v>
      </c>
      <c r="J47" s="574">
        <v>2</v>
      </c>
      <c r="K47" s="574">
        <v>24</v>
      </c>
      <c r="L47" s="574">
        <v>45</v>
      </c>
      <c r="M47" s="574">
        <v>2</v>
      </c>
      <c r="N47" s="574" t="s">
        <v>425</v>
      </c>
      <c r="O47" s="574">
        <v>5</v>
      </c>
      <c r="P47" s="574">
        <v>3</v>
      </c>
      <c r="Q47" s="574">
        <v>4</v>
      </c>
      <c r="R47" s="574">
        <v>5</v>
      </c>
      <c r="S47" s="574">
        <v>23</v>
      </c>
      <c r="T47" s="574">
        <v>7</v>
      </c>
      <c r="U47" s="574" t="s">
        <v>425</v>
      </c>
      <c r="V47" s="571"/>
    </row>
    <row r="48" spans="1:22" s="572" customFormat="1" ht="18" customHeight="1">
      <c r="A48" s="746" t="s">
        <v>915</v>
      </c>
      <c r="B48" s="574">
        <v>299</v>
      </c>
      <c r="C48" s="574">
        <v>1</v>
      </c>
      <c r="D48" s="574" t="s">
        <v>425</v>
      </c>
      <c r="E48" s="574" t="s">
        <v>425</v>
      </c>
      <c r="F48" s="574" t="s">
        <v>425</v>
      </c>
      <c r="G48" s="574">
        <v>70</v>
      </c>
      <c r="H48" s="574">
        <v>108</v>
      </c>
      <c r="I48" s="574">
        <v>2</v>
      </c>
      <c r="J48" s="574">
        <v>4</v>
      </c>
      <c r="K48" s="574">
        <v>22</v>
      </c>
      <c r="L48" s="574">
        <v>45</v>
      </c>
      <c r="M48" s="574">
        <v>3</v>
      </c>
      <c r="N48" s="574" t="s">
        <v>425</v>
      </c>
      <c r="O48" s="574">
        <v>4</v>
      </c>
      <c r="P48" s="574">
        <v>4</v>
      </c>
      <c r="Q48" s="574">
        <v>6</v>
      </c>
      <c r="R48" s="574">
        <v>3</v>
      </c>
      <c r="S48" s="574">
        <v>22</v>
      </c>
      <c r="T48" s="574">
        <v>5</v>
      </c>
      <c r="U48" s="574" t="s">
        <v>425</v>
      </c>
      <c r="V48" s="571"/>
    </row>
    <row r="49" spans="1:22" s="572" customFormat="1" ht="18" customHeight="1">
      <c r="A49" s="746" t="s">
        <v>916</v>
      </c>
      <c r="B49" s="574">
        <v>515</v>
      </c>
      <c r="C49" s="574">
        <v>2</v>
      </c>
      <c r="D49" s="574">
        <v>1</v>
      </c>
      <c r="E49" s="574">
        <v>0</v>
      </c>
      <c r="F49" s="574">
        <v>2</v>
      </c>
      <c r="G49" s="574">
        <v>90</v>
      </c>
      <c r="H49" s="574">
        <v>167</v>
      </c>
      <c r="I49" s="574">
        <v>1</v>
      </c>
      <c r="J49" s="574">
        <v>7</v>
      </c>
      <c r="K49" s="574">
        <v>42</v>
      </c>
      <c r="L49" s="574">
        <v>81</v>
      </c>
      <c r="M49" s="574">
        <v>12</v>
      </c>
      <c r="N49" s="574">
        <v>0</v>
      </c>
      <c r="O49" s="574">
        <v>12</v>
      </c>
      <c r="P49" s="574">
        <v>6</v>
      </c>
      <c r="Q49" s="574">
        <v>15</v>
      </c>
      <c r="R49" s="574">
        <v>6</v>
      </c>
      <c r="S49" s="574">
        <v>49</v>
      </c>
      <c r="T49" s="574">
        <v>21</v>
      </c>
      <c r="U49" s="574">
        <v>1</v>
      </c>
      <c r="V49" s="571"/>
    </row>
    <row r="50" spans="1:22" s="572" customFormat="1" ht="18" customHeight="1">
      <c r="A50" s="746" t="s">
        <v>917</v>
      </c>
      <c r="B50" s="574">
        <v>331</v>
      </c>
      <c r="C50" s="574">
        <v>0</v>
      </c>
      <c r="D50" s="574" t="s">
        <v>425</v>
      </c>
      <c r="E50" s="574">
        <v>1</v>
      </c>
      <c r="F50" s="574">
        <v>1</v>
      </c>
      <c r="G50" s="574">
        <v>51</v>
      </c>
      <c r="H50" s="574">
        <v>99</v>
      </c>
      <c r="I50" s="574">
        <v>4</v>
      </c>
      <c r="J50" s="574">
        <v>5</v>
      </c>
      <c r="K50" s="574">
        <v>25</v>
      </c>
      <c r="L50" s="574">
        <v>50</v>
      </c>
      <c r="M50" s="574">
        <v>10</v>
      </c>
      <c r="N50" s="574" t="s">
        <v>425</v>
      </c>
      <c r="O50" s="574">
        <v>7</v>
      </c>
      <c r="P50" s="574">
        <v>9</v>
      </c>
      <c r="Q50" s="574">
        <v>15</v>
      </c>
      <c r="R50" s="574">
        <v>7</v>
      </c>
      <c r="S50" s="574">
        <v>28</v>
      </c>
      <c r="T50" s="574">
        <v>17</v>
      </c>
      <c r="U50" s="574">
        <v>2</v>
      </c>
      <c r="V50" s="571"/>
    </row>
    <row r="51" spans="1:22" s="572" customFormat="1" ht="18" customHeight="1">
      <c r="A51" s="746" t="s">
        <v>918</v>
      </c>
      <c r="B51" s="574">
        <v>351</v>
      </c>
      <c r="C51" s="574">
        <v>2</v>
      </c>
      <c r="D51" s="574">
        <v>1</v>
      </c>
      <c r="E51" s="574" t="s">
        <v>425</v>
      </c>
      <c r="F51" s="574" t="s">
        <v>425</v>
      </c>
      <c r="G51" s="574">
        <v>41</v>
      </c>
      <c r="H51" s="574">
        <v>79</v>
      </c>
      <c r="I51" s="574">
        <v>5</v>
      </c>
      <c r="J51" s="574">
        <v>5</v>
      </c>
      <c r="K51" s="574">
        <v>21</v>
      </c>
      <c r="L51" s="574">
        <v>40</v>
      </c>
      <c r="M51" s="574">
        <v>22</v>
      </c>
      <c r="N51" s="574">
        <v>1</v>
      </c>
      <c r="O51" s="574">
        <v>4</v>
      </c>
      <c r="P51" s="574">
        <v>16</v>
      </c>
      <c r="Q51" s="574">
        <v>23</v>
      </c>
      <c r="R51" s="574">
        <v>20</v>
      </c>
      <c r="S51" s="574">
        <v>27</v>
      </c>
      <c r="T51" s="574">
        <v>44</v>
      </c>
      <c r="U51" s="574">
        <v>2</v>
      </c>
      <c r="V51" s="571"/>
    </row>
    <row r="52" spans="1:22" s="572" customFormat="1" ht="18" customHeight="1">
      <c r="A52" s="746" t="s">
        <v>919</v>
      </c>
      <c r="B52" s="574">
        <v>224</v>
      </c>
      <c r="C52" s="574">
        <v>1</v>
      </c>
      <c r="D52" s="574" t="s">
        <v>425</v>
      </c>
      <c r="E52" s="574" t="s">
        <v>425</v>
      </c>
      <c r="F52" s="574" t="s">
        <v>425</v>
      </c>
      <c r="G52" s="574">
        <v>11</v>
      </c>
      <c r="H52" s="574">
        <v>21</v>
      </c>
      <c r="I52" s="574">
        <v>6</v>
      </c>
      <c r="J52" s="574">
        <v>9</v>
      </c>
      <c r="K52" s="574">
        <v>8</v>
      </c>
      <c r="L52" s="574">
        <v>9</v>
      </c>
      <c r="M52" s="574">
        <v>12</v>
      </c>
      <c r="N52" s="574" t="s">
        <v>425</v>
      </c>
      <c r="O52" s="574">
        <v>1</v>
      </c>
      <c r="P52" s="574">
        <v>11</v>
      </c>
      <c r="Q52" s="574">
        <v>34</v>
      </c>
      <c r="R52" s="574">
        <v>9</v>
      </c>
      <c r="S52" s="574">
        <v>13</v>
      </c>
      <c r="T52" s="574">
        <v>79</v>
      </c>
      <c r="U52" s="574" t="s">
        <v>425</v>
      </c>
      <c r="V52" s="571"/>
    </row>
    <row r="53" spans="1:22" s="572" customFormat="1" ht="18" customHeight="1">
      <c r="A53" s="746" t="s">
        <v>920</v>
      </c>
      <c r="B53" s="574">
        <v>38</v>
      </c>
      <c r="C53" s="574" t="s">
        <v>425</v>
      </c>
      <c r="D53" s="574" t="s">
        <v>425</v>
      </c>
      <c r="E53" s="574" t="s">
        <v>425</v>
      </c>
      <c r="F53" s="574" t="s">
        <v>425</v>
      </c>
      <c r="G53" s="574">
        <v>0</v>
      </c>
      <c r="H53" s="574">
        <v>4</v>
      </c>
      <c r="I53" s="574">
        <v>6</v>
      </c>
      <c r="J53" s="574">
        <v>1</v>
      </c>
      <c r="K53" s="574" t="s">
        <v>425</v>
      </c>
      <c r="L53" s="574">
        <v>1</v>
      </c>
      <c r="M53" s="574">
        <v>3</v>
      </c>
      <c r="N53" s="574" t="s">
        <v>425</v>
      </c>
      <c r="O53" s="574" t="s">
        <v>425</v>
      </c>
      <c r="P53" s="574">
        <v>4</v>
      </c>
      <c r="Q53" s="574">
        <v>5</v>
      </c>
      <c r="R53" s="574">
        <v>1</v>
      </c>
      <c r="S53" s="574">
        <v>1</v>
      </c>
      <c r="T53" s="574">
        <v>11</v>
      </c>
      <c r="U53" s="574">
        <v>1</v>
      </c>
      <c r="V53" s="571"/>
    </row>
    <row r="54" spans="1:22" s="572" customFormat="1" ht="24">
      <c r="A54" s="753" t="s">
        <v>925</v>
      </c>
      <c r="B54" s="574">
        <v>156</v>
      </c>
      <c r="C54" s="574">
        <v>4</v>
      </c>
      <c r="D54" s="574">
        <v>1</v>
      </c>
      <c r="E54" s="574">
        <v>1</v>
      </c>
      <c r="F54" s="574" t="s">
        <v>425</v>
      </c>
      <c r="G54" s="574">
        <v>23</v>
      </c>
      <c r="H54" s="574">
        <v>20</v>
      </c>
      <c r="I54" s="574" t="s">
        <v>425</v>
      </c>
      <c r="J54" s="574" t="s">
        <v>425</v>
      </c>
      <c r="K54" s="574">
        <v>10</v>
      </c>
      <c r="L54" s="574">
        <v>37</v>
      </c>
      <c r="M54" s="574" t="s">
        <v>425</v>
      </c>
      <c r="N54" s="574" t="s">
        <v>425</v>
      </c>
      <c r="O54" s="574">
        <v>12</v>
      </c>
      <c r="P54" s="574">
        <v>4</v>
      </c>
      <c r="Q54" s="574">
        <v>7</v>
      </c>
      <c r="R54" s="574">
        <v>4</v>
      </c>
      <c r="S54" s="574">
        <v>28</v>
      </c>
      <c r="T54" s="574">
        <v>2</v>
      </c>
      <c r="U54" s="574">
        <v>1</v>
      </c>
      <c r="V54" s="571"/>
    </row>
    <row r="55" spans="1:22" s="572" customFormat="1" ht="18" customHeight="1">
      <c r="A55" s="746" t="s">
        <v>910</v>
      </c>
      <c r="B55" s="574">
        <v>22</v>
      </c>
      <c r="C55" s="574">
        <v>0</v>
      </c>
      <c r="D55" s="574" t="s">
        <v>425</v>
      </c>
      <c r="E55" s="574" t="s">
        <v>425</v>
      </c>
      <c r="F55" s="574" t="s">
        <v>425</v>
      </c>
      <c r="G55" s="574">
        <v>3</v>
      </c>
      <c r="H55" s="574">
        <v>1</v>
      </c>
      <c r="I55" s="574" t="s">
        <v>425</v>
      </c>
      <c r="J55" s="574" t="s">
        <v>425</v>
      </c>
      <c r="K55" s="574">
        <v>1</v>
      </c>
      <c r="L55" s="574">
        <v>4</v>
      </c>
      <c r="M55" s="574" t="s">
        <v>425</v>
      </c>
      <c r="N55" s="574" t="s">
        <v>425</v>
      </c>
      <c r="O55" s="574">
        <v>2</v>
      </c>
      <c r="P55" s="574">
        <v>0</v>
      </c>
      <c r="Q55" s="574">
        <v>3</v>
      </c>
      <c r="R55" s="574">
        <v>0</v>
      </c>
      <c r="S55" s="574">
        <v>4</v>
      </c>
      <c r="T55" s="574">
        <v>1</v>
      </c>
      <c r="U55" s="574" t="s">
        <v>425</v>
      </c>
      <c r="V55" s="571"/>
    </row>
    <row r="56" spans="1:22" s="572" customFormat="1" ht="18" customHeight="1">
      <c r="A56" s="746" t="s">
        <v>911</v>
      </c>
      <c r="B56" s="574">
        <v>38</v>
      </c>
      <c r="C56" s="574">
        <v>1</v>
      </c>
      <c r="D56" s="574">
        <v>0</v>
      </c>
      <c r="E56" s="574">
        <v>1</v>
      </c>
      <c r="F56" s="574" t="s">
        <v>425</v>
      </c>
      <c r="G56" s="574">
        <v>1</v>
      </c>
      <c r="H56" s="574">
        <v>2</v>
      </c>
      <c r="I56" s="574" t="s">
        <v>425</v>
      </c>
      <c r="J56" s="574" t="s">
        <v>425</v>
      </c>
      <c r="K56" s="574">
        <v>1</v>
      </c>
      <c r="L56" s="574">
        <v>14</v>
      </c>
      <c r="M56" s="574" t="s">
        <v>425</v>
      </c>
      <c r="N56" s="574" t="s">
        <v>425</v>
      </c>
      <c r="O56" s="574">
        <v>2</v>
      </c>
      <c r="P56" s="574">
        <v>2</v>
      </c>
      <c r="Q56" s="574">
        <v>2</v>
      </c>
      <c r="R56" s="574">
        <v>2</v>
      </c>
      <c r="S56" s="574">
        <v>8</v>
      </c>
      <c r="T56" s="574" t="s">
        <v>425</v>
      </c>
      <c r="U56" s="574">
        <v>1</v>
      </c>
      <c r="V56" s="571"/>
    </row>
    <row r="57" spans="1:22" s="572" customFormat="1" ht="18" customHeight="1">
      <c r="A57" s="746" t="s">
        <v>912</v>
      </c>
      <c r="B57" s="574">
        <v>42</v>
      </c>
      <c r="C57" s="574">
        <v>2</v>
      </c>
      <c r="D57" s="574" t="s">
        <v>425</v>
      </c>
      <c r="E57" s="574" t="s">
        <v>425</v>
      </c>
      <c r="F57" s="574" t="s">
        <v>425</v>
      </c>
      <c r="G57" s="574">
        <v>5</v>
      </c>
      <c r="H57" s="574">
        <v>6</v>
      </c>
      <c r="I57" s="574" t="s">
        <v>425</v>
      </c>
      <c r="J57" s="574" t="s">
        <v>425</v>
      </c>
      <c r="K57" s="574">
        <v>2</v>
      </c>
      <c r="L57" s="574">
        <v>11</v>
      </c>
      <c r="M57" s="574" t="s">
        <v>425</v>
      </c>
      <c r="N57" s="574" t="s">
        <v>425</v>
      </c>
      <c r="O57" s="574">
        <v>4</v>
      </c>
      <c r="P57" s="574">
        <v>1</v>
      </c>
      <c r="Q57" s="574">
        <v>0</v>
      </c>
      <c r="R57" s="574">
        <v>2</v>
      </c>
      <c r="S57" s="574">
        <v>8</v>
      </c>
      <c r="T57" s="574" t="s">
        <v>425</v>
      </c>
      <c r="U57" s="574" t="s">
        <v>425</v>
      </c>
      <c r="V57" s="571"/>
    </row>
    <row r="58" spans="1:22" s="572" customFormat="1" ht="18" customHeight="1">
      <c r="A58" s="746" t="s">
        <v>913</v>
      </c>
      <c r="B58" s="574">
        <v>26</v>
      </c>
      <c r="C58" s="574" t="s">
        <v>425</v>
      </c>
      <c r="D58" s="574" t="s">
        <v>425</v>
      </c>
      <c r="E58" s="574" t="s">
        <v>425</v>
      </c>
      <c r="F58" s="574" t="s">
        <v>425</v>
      </c>
      <c r="G58" s="574">
        <v>4</v>
      </c>
      <c r="H58" s="574">
        <v>5</v>
      </c>
      <c r="I58" s="574" t="s">
        <v>425</v>
      </c>
      <c r="J58" s="574" t="s">
        <v>425</v>
      </c>
      <c r="K58" s="574">
        <v>3</v>
      </c>
      <c r="L58" s="574">
        <v>6</v>
      </c>
      <c r="M58" s="574" t="s">
        <v>425</v>
      </c>
      <c r="N58" s="574" t="s">
        <v>425</v>
      </c>
      <c r="O58" s="574">
        <v>0</v>
      </c>
      <c r="P58" s="574" t="s">
        <v>425</v>
      </c>
      <c r="Q58" s="574">
        <v>1</v>
      </c>
      <c r="R58" s="574" t="s">
        <v>425</v>
      </c>
      <c r="S58" s="574">
        <v>6</v>
      </c>
      <c r="T58" s="574">
        <v>1</v>
      </c>
      <c r="U58" s="574" t="s">
        <v>425</v>
      </c>
      <c r="V58" s="571"/>
    </row>
    <row r="59" spans="1:22" s="572" customFormat="1" ht="18" customHeight="1">
      <c r="A59" s="746" t="s">
        <v>914</v>
      </c>
      <c r="B59" s="574">
        <v>14</v>
      </c>
      <c r="C59" s="574" t="s">
        <v>425</v>
      </c>
      <c r="D59" s="574" t="s">
        <v>425</v>
      </c>
      <c r="E59" s="574" t="s">
        <v>425</v>
      </c>
      <c r="F59" s="574" t="s">
        <v>425</v>
      </c>
      <c r="G59" s="574">
        <v>7</v>
      </c>
      <c r="H59" s="574">
        <v>3</v>
      </c>
      <c r="I59" s="574" t="s">
        <v>425</v>
      </c>
      <c r="J59" s="574" t="s">
        <v>425</v>
      </c>
      <c r="K59" s="574">
        <v>3</v>
      </c>
      <c r="L59" s="574">
        <v>1</v>
      </c>
      <c r="M59" s="574" t="s">
        <v>425</v>
      </c>
      <c r="N59" s="574" t="s">
        <v>425</v>
      </c>
      <c r="O59" s="574">
        <v>1</v>
      </c>
      <c r="P59" s="574" t="s">
        <v>425</v>
      </c>
      <c r="Q59" s="574" t="s">
        <v>425</v>
      </c>
      <c r="R59" s="574" t="s">
        <v>425</v>
      </c>
      <c r="S59" s="574" t="s">
        <v>425</v>
      </c>
      <c r="T59" s="574" t="s">
        <v>425</v>
      </c>
      <c r="U59" s="574" t="s">
        <v>425</v>
      </c>
      <c r="V59" s="571"/>
    </row>
    <row r="60" spans="1:22" s="572" customFormat="1" ht="18" customHeight="1">
      <c r="A60" s="746" t="s">
        <v>915</v>
      </c>
      <c r="B60" s="574">
        <v>6</v>
      </c>
      <c r="C60" s="574" t="s">
        <v>425</v>
      </c>
      <c r="D60" s="574">
        <v>0</v>
      </c>
      <c r="E60" s="574" t="s">
        <v>425</v>
      </c>
      <c r="F60" s="574" t="s">
        <v>425</v>
      </c>
      <c r="G60" s="574">
        <v>2</v>
      </c>
      <c r="H60" s="574">
        <v>1</v>
      </c>
      <c r="I60" s="574" t="s">
        <v>425</v>
      </c>
      <c r="J60" s="574" t="s">
        <v>425</v>
      </c>
      <c r="K60" s="574" t="s">
        <v>425</v>
      </c>
      <c r="L60" s="574">
        <v>0</v>
      </c>
      <c r="M60" s="574" t="s">
        <v>425</v>
      </c>
      <c r="N60" s="574" t="s">
        <v>425</v>
      </c>
      <c r="O60" s="574">
        <v>1</v>
      </c>
      <c r="P60" s="574" t="s">
        <v>425</v>
      </c>
      <c r="Q60" s="574" t="s">
        <v>425</v>
      </c>
      <c r="R60" s="574" t="s">
        <v>425</v>
      </c>
      <c r="S60" s="574">
        <v>1</v>
      </c>
      <c r="T60" s="574" t="s">
        <v>425</v>
      </c>
      <c r="U60" s="574" t="s">
        <v>425</v>
      </c>
      <c r="V60" s="571"/>
    </row>
    <row r="61" spans="1:22" s="572" customFormat="1" ht="18" customHeight="1">
      <c r="A61" s="746" t="s">
        <v>916</v>
      </c>
      <c r="B61" s="574">
        <v>3</v>
      </c>
      <c r="C61" s="574" t="s">
        <v>425</v>
      </c>
      <c r="D61" s="574" t="s">
        <v>425</v>
      </c>
      <c r="E61" s="574" t="s">
        <v>425</v>
      </c>
      <c r="F61" s="574" t="s">
        <v>425</v>
      </c>
      <c r="G61" s="574">
        <v>1</v>
      </c>
      <c r="H61" s="574">
        <v>1</v>
      </c>
      <c r="I61" s="574" t="s">
        <v>425</v>
      </c>
      <c r="J61" s="574" t="s">
        <v>425</v>
      </c>
      <c r="K61" s="574">
        <v>1</v>
      </c>
      <c r="L61" s="574" t="s">
        <v>425</v>
      </c>
      <c r="M61" s="574" t="s">
        <v>425</v>
      </c>
      <c r="N61" s="574" t="s">
        <v>425</v>
      </c>
      <c r="O61" s="574">
        <v>1</v>
      </c>
      <c r="P61" s="574" t="s">
        <v>425</v>
      </c>
      <c r="Q61" s="574" t="s">
        <v>425</v>
      </c>
      <c r="R61" s="574" t="s">
        <v>425</v>
      </c>
      <c r="S61" s="574" t="s">
        <v>425</v>
      </c>
      <c r="T61" s="574" t="s">
        <v>425</v>
      </c>
      <c r="U61" s="574" t="s">
        <v>425</v>
      </c>
      <c r="V61" s="571"/>
    </row>
    <row r="62" spans="1:22" s="572" customFormat="1" ht="18" customHeight="1">
      <c r="A62" s="746" t="s">
        <v>917</v>
      </c>
      <c r="B62" s="574">
        <v>0</v>
      </c>
      <c r="C62" s="574" t="s">
        <v>425</v>
      </c>
      <c r="D62" s="574" t="s">
        <v>425</v>
      </c>
      <c r="E62" s="574" t="s">
        <v>425</v>
      </c>
      <c r="F62" s="574" t="s">
        <v>425</v>
      </c>
      <c r="G62" s="574">
        <v>0</v>
      </c>
      <c r="H62" s="574" t="s">
        <v>425</v>
      </c>
      <c r="I62" s="574" t="s">
        <v>425</v>
      </c>
      <c r="J62" s="574" t="s">
        <v>425</v>
      </c>
      <c r="K62" s="574" t="s">
        <v>425</v>
      </c>
      <c r="L62" s="574" t="s">
        <v>425</v>
      </c>
      <c r="M62" s="574" t="s">
        <v>425</v>
      </c>
      <c r="N62" s="574" t="s">
        <v>425</v>
      </c>
      <c r="O62" s="574" t="s">
        <v>425</v>
      </c>
      <c r="P62" s="574" t="s">
        <v>425</v>
      </c>
      <c r="Q62" s="574" t="s">
        <v>425</v>
      </c>
      <c r="R62" s="574" t="s">
        <v>425</v>
      </c>
      <c r="S62" s="574" t="s">
        <v>425</v>
      </c>
      <c r="T62" s="574" t="s">
        <v>425</v>
      </c>
      <c r="U62" s="574" t="s">
        <v>425</v>
      </c>
      <c r="V62" s="571"/>
    </row>
    <row r="63" spans="1:22" s="572" customFormat="1" ht="18" customHeight="1">
      <c r="A63" s="746" t="s">
        <v>926</v>
      </c>
      <c r="B63" s="574">
        <v>1</v>
      </c>
      <c r="C63" s="574" t="s">
        <v>425</v>
      </c>
      <c r="D63" s="574" t="s">
        <v>425</v>
      </c>
      <c r="E63" s="574" t="s">
        <v>425</v>
      </c>
      <c r="F63" s="574" t="s">
        <v>425</v>
      </c>
      <c r="G63" s="574" t="s">
        <v>425</v>
      </c>
      <c r="H63" s="574">
        <v>1</v>
      </c>
      <c r="I63" s="574" t="s">
        <v>425</v>
      </c>
      <c r="J63" s="574" t="s">
        <v>425</v>
      </c>
      <c r="K63" s="574" t="s">
        <v>425</v>
      </c>
      <c r="L63" s="574" t="s">
        <v>425</v>
      </c>
      <c r="M63" s="574" t="s">
        <v>425</v>
      </c>
      <c r="N63" s="574" t="s">
        <v>425</v>
      </c>
      <c r="O63" s="574" t="s">
        <v>425</v>
      </c>
      <c r="P63" s="574" t="s">
        <v>425</v>
      </c>
      <c r="Q63" s="574" t="s">
        <v>425</v>
      </c>
      <c r="R63" s="574" t="s">
        <v>425</v>
      </c>
      <c r="S63" s="574" t="s">
        <v>425</v>
      </c>
      <c r="T63" s="574" t="s">
        <v>425</v>
      </c>
      <c r="U63" s="574" t="s">
        <v>425</v>
      </c>
      <c r="V63" s="571"/>
    </row>
    <row r="64" spans="1:22" s="572" customFormat="1" ht="36">
      <c r="A64" s="754" t="s">
        <v>931</v>
      </c>
      <c r="B64" s="574">
        <v>21</v>
      </c>
      <c r="C64" s="574" t="s">
        <v>425</v>
      </c>
      <c r="D64" s="574" t="s">
        <v>425</v>
      </c>
      <c r="E64" s="574" t="s">
        <v>425</v>
      </c>
      <c r="F64" s="574" t="s">
        <v>425</v>
      </c>
      <c r="G64" s="574" t="s">
        <v>425</v>
      </c>
      <c r="H64" s="574">
        <v>14</v>
      </c>
      <c r="I64" s="574" t="s">
        <v>425</v>
      </c>
      <c r="J64" s="574">
        <v>1</v>
      </c>
      <c r="K64" s="574">
        <v>1</v>
      </c>
      <c r="L64" s="574">
        <v>0</v>
      </c>
      <c r="M64" s="574" t="s">
        <v>425</v>
      </c>
      <c r="N64" s="574">
        <v>0</v>
      </c>
      <c r="O64" s="574" t="s">
        <v>425</v>
      </c>
      <c r="P64" s="574">
        <v>0</v>
      </c>
      <c r="Q64" s="574" t="s">
        <v>425</v>
      </c>
      <c r="R64" s="574">
        <v>0</v>
      </c>
      <c r="S64" s="574">
        <v>3</v>
      </c>
      <c r="T64" s="574" t="s">
        <v>425</v>
      </c>
      <c r="U64" s="574">
        <v>0</v>
      </c>
      <c r="V64" s="571"/>
    </row>
    <row r="65" spans="1:22" s="572" customFormat="1" ht="18" customHeight="1">
      <c r="A65" s="746" t="s">
        <v>910</v>
      </c>
      <c r="B65" s="574">
        <v>0</v>
      </c>
      <c r="C65" s="574" t="s">
        <v>425</v>
      </c>
      <c r="D65" s="574" t="s">
        <v>425</v>
      </c>
      <c r="E65" s="574" t="s">
        <v>425</v>
      </c>
      <c r="F65" s="574" t="s">
        <v>425</v>
      </c>
      <c r="G65" s="574" t="s">
        <v>425</v>
      </c>
      <c r="H65" s="574" t="s">
        <v>425</v>
      </c>
      <c r="I65" s="574" t="s">
        <v>425</v>
      </c>
      <c r="J65" s="574" t="s">
        <v>425</v>
      </c>
      <c r="K65" s="574" t="s">
        <v>425</v>
      </c>
      <c r="L65" s="574" t="s">
        <v>425</v>
      </c>
      <c r="M65" s="574" t="s">
        <v>425</v>
      </c>
      <c r="N65" s="574" t="s">
        <v>425</v>
      </c>
      <c r="O65" s="574" t="s">
        <v>425</v>
      </c>
      <c r="P65" s="574" t="s">
        <v>425</v>
      </c>
      <c r="Q65" s="574" t="s">
        <v>425</v>
      </c>
      <c r="R65" s="574">
        <v>0</v>
      </c>
      <c r="S65" s="574" t="s">
        <v>425</v>
      </c>
      <c r="T65" s="574" t="s">
        <v>425</v>
      </c>
      <c r="U65" s="574" t="s">
        <v>425</v>
      </c>
      <c r="V65" s="571"/>
    </row>
    <row r="66" spans="1:22" s="572" customFormat="1" ht="18" customHeight="1">
      <c r="A66" s="746" t="s">
        <v>911</v>
      </c>
      <c r="B66" s="574">
        <v>3</v>
      </c>
      <c r="C66" s="574" t="s">
        <v>425</v>
      </c>
      <c r="D66" s="574" t="s">
        <v>425</v>
      </c>
      <c r="E66" s="574" t="s">
        <v>425</v>
      </c>
      <c r="F66" s="574" t="s">
        <v>425</v>
      </c>
      <c r="G66" s="574" t="s">
        <v>425</v>
      </c>
      <c r="H66" s="574">
        <v>1</v>
      </c>
      <c r="I66" s="574" t="s">
        <v>425</v>
      </c>
      <c r="J66" s="574" t="s">
        <v>425</v>
      </c>
      <c r="K66" s="574">
        <v>1</v>
      </c>
      <c r="L66" s="574" t="s">
        <v>425</v>
      </c>
      <c r="M66" s="574" t="s">
        <v>425</v>
      </c>
      <c r="N66" s="574">
        <v>0</v>
      </c>
      <c r="O66" s="574" t="s">
        <v>425</v>
      </c>
      <c r="P66" s="574" t="s">
        <v>425</v>
      </c>
      <c r="Q66" s="574" t="s">
        <v>425</v>
      </c>
      <c r="R66" s="574" t="s">
        <v>425</v>
      </c>
      <c r="S66" s="574">
        <v>1</v>
      </c>
      <c r="T66" s="574" t="s">
        <v>425</v>
      </c>
      <c r="U66" s="574" t="s">
        <v>425</v>
      </c>
      <c r="V66" s="571"/>
    </row>
    <row r="67" spans="1:22" s="572" customFormat="1" ht="18" customHeight="1">
      <c r="A67" s="746" t="s">
        <v>912</v>
      </c>
      <c r="B67" s="574">
        <v>2</v>
      </c>
      <c r="C67" s="574" t="s">
        <v>425</v>
      </c>
      <c r="D67" s="574" t="s">
        <v>425</v>
      </c>
      <c r="E67" s="574" t="s">
        <v>425</v>
      </c>
      <c r="F67" s="574" t="s">
        <v>425</v>
      </c>
      <c r="G67" s="574" t="s">
        <v>425</v>
      </c>
      <c r="H67" s="574">
        <v>2</v>
      </c>
      <c r="I67" s="574" t="s">
        <v>425</v>
      </c>
      <c r="J67" s="574" t="s">
        <v>425</v>
      </c>
      <c r="K67" s="574" t="s">
        <v>425</v>
      </c>
      <c r="L67" s="574" t="s">
        <v>425</v>
      </c>
      <c r="M67" s="574" t="s">
        <v>425</v>
      </c>
      <c r="N67" s="574" t="s">
        <v>425</v>
      </c>
      <c r="O67" s="574" t="s">
        <v>425</v>
      </c>
      <c r="P67" s="574" t="s">
        <v>425</v>
      </c>
      <c r="Q67" s="574" t="s">
        <v>425</v>
      </c>
      <c r="R67" s="574" t="s">
        <v>425</v>
      </c>
      <c r="S67" s="574" t="s">
        <v>425</v>
      </c>
      <c r="T67" s="574" t="s">
        <v>425</v>
      </c>
      <c r="U67" s="574">
        <v>0</v>
      </c>
      <c r="V67" s="571"/>
    </row>
    <row r="68" spans="1:22" s="572" customFormat="1" ht="18" customHeight="1">
      <c r="A68" s="746" t="s">
        <v>913</v>
      </c>
      <c r="B68" s="574">
        <v>3</v>
      </c>
      <c r="C68" s="574" t="s">
        <v>425</v>
      </c>
      <c r="D68" s="574" t="s">
        <v>425</v>
      </c>
      <c r="E68" s="574" t="s">
        <v>425</v>
      </c>
      <c r="F68" s="574" t="s">
        <v>425</v>
      </c>
      <c r="G68" s="574" t="s">
        <v>425</v>
      </c>
      <c r="H68" s="574">
        <v>3</v>
      </c>
      <c r="I68" s="574" t="s">
        <v>425</v>
      </c>
      <c r="J68" s="574" t="s">
        <v>425</v>
      </c>
      <c r="K68" s="574">
        <v>0</v>
      </c>
      <c r="L68" s="574" t="s">
        <v>425</v>
      </c>
      <c r="M68" s="574" t="s">
        <v>425</v>
      </c>
      <c r="N68" s="574" t="s">
        <v>425</v>
      </c>
      <c r="O68" s="574" t="s">
        <v>425</v>
      </c>
      <c r="P68" s="574" t="s">
        <v>425</v>
      </c>
      <c r="Q68" s="574" t="s">
        <v>425</v>
      </c>
      <c r="R68" s="574" t="s">
        <v>425</v>
      </c>
      <c r="S68" s="574" t="s">
        <v>425</v>
      </c>
      <c r="T68" s="574" t="s">
        <v>425</v>
      </c>
      <c r="U68" s="574" t="s">
        <v>425</v>
      </c>
      <c r="V68" s="571"/>
    </row>
    <row r="69" spans="1:22" s="572" customFormat="1" ht="18" customHeight="1">
      <c r="A69" s="746" t="s">
        <v>914</v>
      </c>
      <c r="B69" s="574">
        <v>5</v>
      </c>
      <c r="C69" s="574" t="s">
        <v>425</v>
      </c>
      <c r="D69" s="574" t="s">
        <v>425</v>
      </c>
      <c r="E69" s="574" t="s">
        <v>425</v>
      </c>
      <c r="F69" s="574" t="s">
        <v>425</v>
      </c>
      <c r="G69" s="574" t="s">
        <v>425</v>
      </c>
      <c r="H69" s="574">
        <v>5</v>
      </c>
      <c r="I69" s="574" t="s">
        <v>425</v>
      </c>
      <c r="J69" s="574" t="s">
        <v>425</v>
      </c>
      <c r="K69" s="574" t="s">
        <v>425</v>
      </c>
      <c r="L69" s="574" t="s">
        <v>425</v>
      </c>
      <c r="M69" s="574" t="s">
        <v>425</v>
      </c>
      <c r="N69" s="574" t="s">
        <v>425</v>
      </c>
      <c r="O69" s="574" t="s">
        <v>425</v>
      </c>
      <c r="P69" s="574" t="s">
        <v>425</v>
      </c>
      <c r="Q69" s="574" t="s">
        <v>425</v>
      </c>
      <c r="R69" s="574" t="s">
        <v>425</v>
      </c>
      <c r="S69" s="574" t="s">
        <v>425</v>
      </c>
      <c r="T69" s="574" t="s">
        <v>425</v>
      </c>
      <c r="U69" s="574" t="s">
        <v>425</v>
      </c>
      <c r="V69" s="571"/>
    </row>
    <row r="70" spans="1:22" s="572" customFormat="1" ht="18" customHeight="1">
      <c r="A70" s="746" t="s">
        <v>915</v>
      </c>
      <c r="B70" s="574">
        <v>2</v>
      </c>
      <c r="C70" s="574" t="s">
        <v>425</v>
      </c>
      <c r="D70" s="574" t="s">
        <v>425</v>
      </c>
      <c r="E70" s="574" t="s">
        <v>425</v>
      </c>
      <c r="F70" s="574" t="s">
        <v>425</v>
      </c>
      <c r="G70" s="574" t="s">
        <v>425</v>
      </c>
      <c r="H70" s="574">
        <v>1</v>
      </c>
      <c r="I70" s="574" t="s">
        <v>425</v>
      </c>
      <c r="J70" s="574" t="s">
        <v>425</v>
      </c>
      <c r="K70" s="574" t="s">
        <v>425</v>
      </c>
      <c r="L70" s="574" t="s">
        <v>425</v>
      </c>
      <c r="M70" s="574" t="s">
        <v>425</v>
      </c>
      <c r="N70" s="574" t="s">
        <v>425</v>
      </c>
      <c r="O70" s="574" t="s">
        <v>425</v>
      </c>
      <c r="P70" s="574" t="s">
        <v>425</v>
      </c>
      <c r="Q70" s="574" t="s">
        <v>425</v>
      </c>
      <c r="R70" s="574" t="s">
        <v>425</v>
      </c>
      <c r="S70" s="574">
        <v>1</v>
      </c>
      <c r="T70" s="574" t="s">
        <v>425</v>
      </c>
      <c r="U70" s="574" t="s">
        <v>425</v>
      </c>
      <c r="V70" s="571"/>
    </row>
    <row r="71" spans="1:22" s="572" customFormat="1" ht="18" customHeight="1">
      <c r="A71" s="746" t="s">
        <v>916</v>
      </c>
      <c r="B71" s="574">
        <v>3</v>
      </c>
      <c r="C71" s="574" t="s">
        <v>425</v>
      </c>
      <c r="D71" s="574" t="s">
        <v>425</v>
      </c>
      <c r="E71" s="574" t="s">
        <v>425</v>
      </c>
      <c r="F71" s="574" t="s">
        <v>425</v>
      </c>
      <c r="G71" s="574" t="s">
        <v>425</v>
      </c>
      <c r="H71" s="574">
        <v>2</v>
      </c>
      <c r="I71" s="574" t="s">
        <v>425</v>
      </c>
      <c r="J71" s="574">
        <v>1</v>
      </c>
      <c r="K71" s="574" t="s">
        <v>425</v>
      </c>
      <c r="L71" s="574" t="s">
        <v>425</v>
      </c>
      <c r="M71" s="574" t="s">
        <v>425</v>
      </c>
      <c r="N71" s="574" t="s">
        <v>425</v>
      </c>
      <c r="O71" s="574" t="s">
        <v>425</v>
      </c>
      <c r="P71" s="574" t="s">
        <v>425</v>
      </c>
      <c r="Q71" s="574" t="s">
        <v>425</v>
      </c>
      <c r="R71" s="574" t="s">
        <v>425</v>
      </c>
      <c r="S71" s="574" t="s">
        <v>425</v>
      </c>
      <c r="T71" s="574" t="s">
        <v>425</v>
      </c>
      <c r="U71" s="574" t="s">
        <v>425</v>
      </c>
      <c r="V71" s="571"/>
    </row>
    <row r="72" spans="1:22" s="572" customFormat="1" ht="18" customHeight="1">
      <c r="A72" s="746" t="s">
        <v>917</v>
      </c>
      <c r="B72" s="574">
        <v>1</v>
      </c>
      <c r="C72" s="574" t="s">
        <v>425</v>
      </c>
      <c r="D72" s="574" t="s">
        <v>425</v>
      </c>
      <c r="E72" s="574" t="s">
        <v>425</v>
      </c>
      <c r="F72" s="574" t="s">
        <v>425</v>
      </c>
      <c r="G72" s="574" t="s">
        <v>425</v>
      </c>
      <c r="H72" s="574" t="s">
        <v>425</v>
      </c>
      <c r="I72" s="574" t="s">
        <v>425</v>
      </c>
      <c r="J72" s="574" t="s">
        <v>425</v>
      </c>
      <c r="K72" s="574" t="s">
        <v>425</v>
      </c>
      <c r="L72" s="574" t="s">
        <v>425</v>
      </c>
      <c r="M72" s="574" t="s">
        <v>425</v>
      </c>
      <c r="N72" s="574" t="s">
        <v>425</v>
      </c>
      <c r="O72" s="574" t="s">
        <v>425</v>
      </c>
      <c r="P72" s="574" t="s">
        <v>425</v>
      </c>
      <c r="Q72" s="574" t="s">
        <v>425</v>
      </c>
      <c r="R72" s="574" t="s">
        <v>425</v>
      </c>
      <c r="S72" s="574">
        <v>1</v>
      </c>
      <c r="T72" s="574" t="s">
        <v>425</v>
      </c>
      <c r="U72" s="574" t="s">
        <v>425</v>
      </c>
      <c r="V72" s="571"/>
    </row>
    <row r="73" spans="1:22" s="572" customFormat="1" ht="18" customHeight="1">
      <c r="A73" s="750" t="s">
        <v>926</v>
      </c>
      <c r="B73" s="578">
        <v>1</v>
      </c>
      <c r="C73" s="578" t="s">
        <v>425</v>
      </c>
      <c r="D73" s="578" t="s">
        <v>425</v>
      </c>
      <c r="E73" s="578" t="s">
        <v>425</v>
      </c>
      <c r="F73" s="578" t="s">
        <v>425</v>
      </c>
      <c r="G73" s="578" t="s">
        <v>425</v>
      </c>
      <c r="H73" s="578" t="s">
        <v>425</v>
      </c>
      <c r="I73" s="578" t="s">
        <v>425</v>
      </c>
      <c r="J73" s="578" t="s">
        <v>425</v>
      </c>
      <c r="K73" s="578" t="s">
        <v>425</v>
      </c>
      <c r="L73" s="578">
        <v>0</v>
      </c>
      <c r="M73" s="578" t="s">
        <v>425</v>
      </c>
      <c r="N73" s="578" t="s">
        <v>425</v>
      </c>
      <c r="O73" s="578" t="s">
        <v>425</v>
      </c>
      <c r="P73" s="578">
        <v>0</v>
      </c>
      <c r="Q73" s="578" t="s">
        <v>425</v>
      </c>
      <c r="R73" s="578" t="s">
        <v>425</v>
      </c>
      <c r="S73" s="578" t="s">
        <v>425</v>
      </c>
      <c r="T73" s="578" t="s">
        <v>425</v>
      </c>
      <c r="U73" s="578" t="s">
        <v>425</v>
      </c>
      <c r="V73" s="571"/>
    </row>
    <row r="74" s="572" customFormat="1" ht="9" customHeight="1">
      <c r="V74" s="571"/>
    </row>
    <row r="75" spans="1:22" s="572" customFormat="1" ht="21" customHeight="1">
      <c r="A75" s="600" t="s">
        <v>928</v>
      </c>
      <c r="V75" s="571"/>
    </row>
    <row r="76" spans="1:22" s="572" customFormat="1" ht="12.75" customHeight="1">
      <c r="A76" s="572" t="s">
        <v>809</v>
      </c>
      <c r="V76" s="571"/>
    </row>
    <row r="77" s="572" customFormat="1" ht="12.75" customHeight="1">
      <c r="V77" s="571"/>
    </row>
    <row r="78" s="572" customFormat="1" ht="12.75" customHeight="1">
      <c r="V78" s="571"/>
    </row>
    <row r="79" s="572" customFormat="1" ht="12.75" customHeight="1">
      <c r="V79" s="571"/>
    </row>
    <row r="80" s="572" customFormat="1" ht="12.75" customHeight="1">
      <c r="V80" s="571"/>
    </row>
    <row r="81" s="572" customFormat="1" ht="12.75" customHeight="1">
      <c r="V81" s="571"/>
    </row>
    <row r="82" s="572" customFormat="1" ht="12.75" customHeight="1">
      <c r="V82" s="571"/>
    </row>
    <row r="83" s="572" customFormat="1" ht="12.75" customHeight="1">
      <c r="V83" s="571"/>
    </row>
    <row r="84" s="572" customFormat="1" ht="12.75" customHeight="1">
      <c r="V84" s="571"/>
    </row>
    <row r="85" s="572" customFormat="1" ht="12.75" customHeight="1">
      <c r="V85" s="571"/>
    </row>
    <row r="86" s="572" customFormat="1" ht="12.75" customHeight="1">
      <c r="V86" s="571"/>
    </row>
    <row r="87" s="572" customFormat="1" ht="12.75" customHeight="1">
      <c r="V87" s="571"/>
    </row>
    <row r="88" s="572" customFormat="1" ht="12.75" customHeight="1">
      <c r="V88" s="571"/>
    </row>
    <row r="89" s="572" customFormat="1" ht="12.75" customHeight="1">
      <c r="V89" s="571"/>
    </row>
    <row r="90" s="572" customFormat="1" ht="12.75" customHeight="1">
      <c r="V90" s="571"/>
    </row>
    <row r="91" s="572" customFormat="1" ht="12.75" customHeight="1">
      <c r="V91" s="571"/>
    </row>
    <row r="92" s="572" customFormat="1" ht="12.75" customHeight="1">
      <c r="V92" s="571"/>
    </row>
    <row r="93" s="572" customFormat="1" ht="12.75" customHeight="1">
      <c r="V93" s="571"/>
    </row>
    <row r="94" s="572" customFormat="1" ht="12.75" customHeight="1">
      <c r="V94" s="571"/>
    </row>
    <row r="95" s="572" customFormat="1" ht="12.75" customHeight="1">
      <c r="V95" s="571"/>
    </row>
    <row r="96" s="572" customFormat="1" ht="12.75" customHeight="1">
      <c r="V96" s="571"/>
    </row>
    <row r="97" s="572" customFormat="1" ht="12.75" customHeight="1">
      <c r="V97" s="571"/>
    </row>
    <row r="98" s="572" customFormat="1" ht="12.75" customHeight="1">
      <c r="V98" s="571"/>
    </row>
    <row r="99" s="572" customFormat="1" ht="12.75" customHeight="1">
      <c r="V99" s="571"/>
    </row>
    <row r="100" s="572" customFormat="1" ht="12.75" customHeight="1">
      <c r="V100" s="571"/>
    </row>
    <row r="101" s="572" customFormat="1" ht="12.75" customHeight="1">
      <c r="V101" s="571"/>
    </row>
    <row r="102" s="572" customFormat="1" ht="12.75" customHeight="1">
      <c r="V102" s="571"/>
    </row>
    <row r="103" s="572" customFormat="1" ht="12.75" customHeight="1">
      <c r="V103" s="571"/>
    </row>
    <row r="104" s="572" customFormat="1" ht="12.75" customHeight="1">
      <c r="V104" s="571"/>
    </row>
    <row r="105" s="572" customFormat="1" ht="12.75" customHeight="1">
      <c r="V105" s="571"/>
    </row>
    <row r="106" s="572" customFormat="1" ht="12.75" customHeight="1">
      <c r="V106" s="571"/>
    </row>
    <row r="107" s="572" customFormat="1" ht="12.75" customHeight="1">
      <c r="V107" s="571"/>
    </row>
    <row r="108" s="572" customFormat="1" ht="12.75" customHeight="1">
      <c r="V108" s="571"/>
    </row>
    <row r="109" s="572" customFormat="1" ht="12.75" customHeight="1">
      <c r="V109" s="571"/>
    </row>
    <row r="110" s="572" customFormat="1" ht="12.75" customHeight="1">
      <c r="V110" s="571"/>
    </row>
    <row r="111" s="572" customFormat="1" ht="12.75" customHeight="1">
      <c r="V111" s="571"/>
    </row>
    <row r="112" s="572" customFormat="1" ht="12.75" customHeight="1">
      <c r="V112" s="571"/>
    </row>
    <row r="113" s="572" customFormat="1" ht="12.75" customHeight="1">
      <c r="V113" s="571"/>
    </row>
    <row r="114" s="572" customFormat="1" ht="12.75" customHeight="1">
      <c r="V114" s="571"/>
    </row>
    <row r="115" s="572" customFormat="1" ht="12.75" customHeight="1">
      <c r="V115" s="571"/>
    </row>
    <row r="116" s="572" customFormat="1" ht="12.75" customHeight="1">
      <c r="V116" s="571"/>
    </row>
    <row r="117" s="572" customFormat="1" ht="12.75" customHeight="1">
      <c r="V117" s="571"/>
    </row>
    <row r="118" s="572" customFormat="1" ht="12.75" customHeight="1">
      <c r="V118" s="571"/>
    </row>
    <row r="119" s="572" customFormat="1" ht="12.75" customHeight="1">
      <c r="V119" s="571"/>
    </row>
    <row r="120" s="572" customFormat="1" ht="12.75" customHeight="1">
      <c r="V120" s="571"/>
    </row>
    <row r="121" s="572" customFormat="1" ht="12.75" customHeight="1">
      <c r="V121" s="571"/>
    </row>
    <row r="122" s="572" customFormat="1" ht="12.75" customHeight="1">
      <c r="V122" s="571"/>
    </row>
    <row r="123" s="572" customFormat="1" ht="12.75" customHeight="1">
      <c r="V123" s="571"/>
    </row>
    <row r="124" s="572" customFormat="1" ht="12.75" customHeight="1">
      <c r="V124" s="571"/>
    </row>
    <row r="125" s="572" customFormat="1" ht="12.75" customHeight="1">
      <c r="V125" s="571"/>
    </row>
    <row r="126" s="572" customFormat="1" ht="12.75" customHeight="1">
      <c r="V126" s="571"/>
    </row>
    <row r="127" s="572" customFormat="1" ht="12.75" customHeight="1">
      <c r="V127" s="571"/>
    </row>
    <row r="128" s="572" customFormat="1" ht="12.75" customHeight="1">
      <c r="V128" s="571"/>
    </row>
    <row r="129" s="572" customFormat="1" ht="12.75" customHeight="1">
      <c r="V129" s="571"/>
    </row>
    <row r="130" s="572" customFormat="1" ht="12.75" customHeight="1">
      <c r="V130" s="571"/>
    </row>
    <row r="131" s="572" customFormat="1" ht="12.75" customHeight="1">
      <c r="V131" s="571"/>
    </row>
    <row r="132" s="572" customFormat="1" ht="12.75" customHeight="1">
      <c r="V132" s="571"/>
    </row>
    <row r="133" s="572" customFormat="1" ht="12.75" customHeight="1">
      <c r="V133" s="571"/>
    </row>
    <row r="134" s="572" customFormat="1" ht="12.75" customHeight="1">
      <c r="V134" s="571"/>
    </row>
    <row r="135" s="572" customFormat="1" ht="12.75" customHeight="1">
      <c r="V135" s="571"/>
    </row>
    <row r="136" s="572" customFormat="1" ht="12.75" customHeight="1">
      <c r="V136" s="571"/>
    </row>
    <row r="137" s="572" customFormat="1" ht="12.75" customHeight="1">
      <c r="V137" s="571"/>
    </row>
    <row r="138" s="572" customFormat="1" ht="12.75" customHeight="1">
      <c r="V138" s="571"/>
    </row>
    <row r="139" s="572" customFormat="1" ht="12.75" customHeight="1">
      <c r="V139" s="571"/>
    </row>
    <row r="140" s="572" customFormat="1" ht="12.75" customHeight="1">
      <c r="V140" s="571"/>
    </row>
    <row r="141" s="572" customFormat="1" ht="12.75" customHeight="1">
      <c r="V141" s="571"/>
    </row>
    <row r="142" s="572" customFormat="1" ht="12.75" customHeight="1">
      <c r="V142" s="571"/>
    </row>
    <row r="143" s="572" customFormat="1" ht="12.75" customHeight="1">
      <c r="V143" s="571"/>
    </row>
    <row r="144" s="572" customFormat="1" ht="12.75" customHeight="1">
      <c r="V144" s="571"/>
    </row>
    <row r="145" s="572" customFormat="1" ht="12.75" customHeight="1">
      <c r="V145" s="571"/>
    </row>
    <row r="146" s="572" customFormat="1" ht="12.75" customHeight="1">
      <c r="V146" s="571"/>
    </row>
    <row r="147" s="572" customFormat="1" ht="12.75" customHeight="1">
      <c r="V147" s="571"/>
    </row>
    <row r="148" s="572" customFormat="1" ht="12.75" customHeight="1">
      <c r="V148" s="571"/>
    </row>
    <row r="149" s="572" customFormat="1" ht="12.75" customHeight="1">
      <c r="V149" s="571"/>
    </row>
    <row r="150" s="572" customFormat="1" ht="12.75" customHeight="1">
      <c r="V150" s="571"/>
    </row>
    <row r="151" s="572" customFormat="1" ht="12.75" customHeight="1">
      <c r="V151" s="571"/>
    </row>
    <row r="152" s="572" customFormat="1" ht="12.75" customHeight="1">
      <c r="V152" s="571"/>
    </row>
    <row r="153" s="572" customFormat="1" ht="12.75" customHeight="1">
      <c r="V153" s="571"/>
    </row>
    <row r="154" s="572" customFormat="1" ht="12.75" customHeight="1">
      <c r="V154" s="571"/>
    </row>
    <row r="155" s="572" customFormat="1" ht="12.75" customHeight="1">
      <c r="V155" s="571"/>
    </row>
    <row r="156" s="572" customFormat="1" ht="12.75" customHeight="1">
      <c r="V156" s="571"/>
    </row>
    <row r="157" s="572" customFormat="1" ht="12.75" customHeight="1">
      <c r="V157" s="571"/>
    </row>
    <row r="158" s="572" customFormat="1" ht="12.75" customHeight="1">
      <c r="V158" s="571"/>
    </row>
    <row r="159" s="572" customFormat="1" ht="12.75" customHeight="1">
      <c r="V159" s="571"/>
    </row>
    <row r="160" s="572" customFormat="1" ht="12.75" customHeight="1">
      <c r="V160" s="571"/>
    </row>
    <row r="161" s="572" customFormat="1" ht="12.75" customHeight="1">
      <c r="V161" s="571"/>
    </row>
    <row r="162" s="572" customFormat="1" ht="12.75" customHeight="1">
      <c r="V162" s="571"/>
    </row>
    <row r="163" s="572" customFormat="1" ht="12.75" customHeight="1">
      <c r="V163" s="571"/>
    </row>
    <row r="164" s="572" customFormat="1" ht="12.75" customHeight="1">
      <c r="V164" s="571"/>
    </row>
    <row r="165" s="572" customFormat="1" ht="12.75" customHeight="1">
      <c r="V165" s="571"/>
    </row>
    <row r="166" s="572" customFormat="1" ht="12.75" customHeight="1">
      <c r="V166" s="571"/>
    </row>
    <row r="167" s="572" customFormat="1" ht="12.75" customHeight="1">
      <c r="V167" s="571"/>
    </row>
    <row r="168" s="572" customFormat="1" ht="12.75" customHeight="1">
      <c r="V168" s="571"/>
    </row>
    <row r="169" s="572" customFormat="1" ht="12.75" customHeight="1">
      <c r="V169" s="571"/>
    </row>
    <row r="170" s="572" customFormat="1" ht="12.75" customHeight="1">
      <c r="V170" s="571"/>
    </row>
    <row r="171" s="572" customFormat="1" ht="12.75" customHeight="1">
      <c r="V171" s="571"/>
    </row>
    <row r="172" s="572" customFormat="1" ht="12.75" customHeight="1">
      <c r="V172" s="571"/>
    </row>
    <row r="173" s="572" customFormat="1" ht="12.75" customHeight="1">
      <c r="V173" s="571"/>
    </row>
    <row r="174" s="572" customFormat="1" ht="12.75" customHeight="1">
      <c r="V174" s="571"/>
    </row>
    <row r="175" s="572" customFormat="1" ht="12.75" customHeight="1">
      <c r="V175" s="571"/>
    </row>
    <row r="176" s="572" customFormat="1" ht="12.75" customHeight="1">
      <c r="V176" s="571"/>
    </row>
    <row r="177" s="572" customFormat="1" ht="12.75" customHeight="1">
      <c r="V177" s="571"/>
    </row>
    <row r="178" s="572" customFormat="1" ht="12.75" customHeight="1">
      <c r="V178" s="571"/>
    </row>
    <row r="179" s="572" customFormat="1" ht="12.75" customHeight="1">
      <c r="V179" s="571"/>
    </row>
    <row r="180" s="572" customFormat="1" ht="12.75" customHeight="1">
      <c r="V180" s="571"/>
    </row>
    <row r="181" s="572" customFormat="1" ht="12.75" customHeight="1">
      <c r="V181" s="571"/>
    </row>
    <row r="182" s="572" customFormat="1" ht="12.75" customHeight="1">
      <c r="V182" s="571"/>
    </row>
    <row r="183" s="572" customFormat="1" ht="12.75" customHeight="1">
      <c r="V183" s="571"/>
    </row>
    <row r="184" s="572" customFormat="1" ht="12.75" customHeight="1">
      <c r="V184" s="571"/>
    </row>
    <row r="185" s="572" customFormat="1" ht="12.75" customHeight="1">
      <c r="V185" s="571"/>
    </row>
    <row r="186" s="572" customFormat="1" ht="13.5">
      <c r="V186" s="571"/>
    </row>
    <row r="187" s="572" customFormat="1" ht="13.5">
      <c r="V187" s="571"/>
    </row>
    <row r="188" s="572" customFormat="1" ht="13.5">
      <c r="V188" s="571"/>
    </row>
    <row r="189" s="572" customFormat="1" ht="13.5">
      <c r="V189" s="571"/>
    </row>
    <row r="190" s="572" customFormat="1" ht="13.5">
      <c r="V190" s="571"/>
    </row>
    <row r="191" s="572" customFormat="1" ht="13.5">
      <c r="V191" s="571"/>
    </row>
    <row r="192" s="572" customFormat="1" ht="13.5">
      <c r="V192" s="571"/>
    </row>
    <row r="193" s="572" customFormat="1" ht="13.5">
      <c r="V193" s="571"/>
    </row>
    <row r="194" s="572" customFormat="1" ht="13.5">
      <c r="V194" s="571"/>
    </row>
    <row r="195" s="572" customFormat="1" ht="13.5">
      <c r="V195" s="571"/>
    </row>
    <row r="196" s="572" customFormat="1" ht="13.5">
      <c r="V196" s="571"/>
    </row>
    <row r="197" s="572" customFormat="1" ht="13.5">
      <c r="V197" s="571"/>
    </row>
    <row r="198" s="572" customFormat="1" ht="13.5">
      <c r="V198" s="571"/>
    </row>
    <row r="199" s="572" customFormat="1" ht="13.5">
      <c r="V199" s="571"/>
    </row>
    <row r="200" s="572" customFormat="1" ht="13.5">
      <c r="V200" s="571"/>
    </row>
    <row r="201" s="572" customFormat="1" ht="13.5">
      <c r="V201" s="571"/>
    </row>
    <row r="202" s="572" customFormat="1" ht="13.5">
      <c r="V202" s="571"/>
    </row>
    <row r="203" s="572" customFormat="1" ht="13.5">
      <c r="V203" s="571"/>
    </row>
    <row r="204" s="572" customFormat="1" ht="13.5">
      <c r="V204" s="571"/>
    </row>
    <row r="205" s="572" customFormat="1" ht="13.5">
      <c r="V205" s="571"/>
    </row>
    <row r="206" s="572" customFormat="1" ht="13.5">
      <c r="V206" s="571"/>
    </row>
    <row r="207" s="572" customFormat="1" ht="13.5">
      <c r="V207" s="571"/>
    </row>
    <row r="208" s="572" customFormat="1" ht="13.5">
      <c r="V208" s="571"/>
    </row>
    <row r="209" s="572" customFormat="1" ht="13.5">
      <c r="V209" s="571"/>
    </row>
    <row r="210" s="572" customFormat="1" ht="13.5">
      <c r="V210" s="571"/>
    </row>
    <row r="211" s="572" customFormat="1" ht="13.5">
      <c r="V211" s="571"/>
    </row>
    <row r="212" s="572" customFormat="1" ht="13.5">
      <c r="V212" s="571"/>
    </row>
    <row r="213" s="572" customFormat="1" ht="13.5">
      <c r="V213" s="571"/>
    </row>
    <row r="214" s="572" customFormat="1" ht="13.5">
      <c r="V214" s="571"/>
    </row>
    <row r="215" s="572" customFormat="1" ht="13.5">
      <c r="V215" s="571"/>
    </row>
    <row r="216" s="572" customFormat="1" ht="13.5">
      <c r="V216" s="571"/>
    </row>
    <row r="217" s="572" customFormat="1" ht="13.5">
      <c r="V217" s="571"/>
    </row>
    <row r="218" s="572" customFormat="1" ht="13.5">
      <c r="V218" s="571"/>
    </row>
    <row r="219" s="572" customFormat="1" ht="13.5">
      <c r="V219" s="571"/>
    </row>
    <row r="220" s="572" customFormat="1" ht="13.5">
      <c r="V220" s="571"/>
    </row>
    <row r="221" s="572" customFormat="1" ht="13.5">
      <c r="V221" s="571"/>
    </row>
    <row r="222" s="572" customFormat="1" ht="13.5">
      <c r="V222" s="571"/>
    </row>
    <row r="223" s="572" customFormat="1" ht="13.5">
      <c r="V223" s="571"/>
    </row>
    <row r="224" s="572" customFormat="1" ht="13.5">
      <c r="V224" s="571"/>
    </row>
    <row r="225" s="572" customFormat="1" ht="13.5">
      <c r="V225" s="571"/>
    </row>
    <row r="226" s="572" customFormat="1" ht="13.5">
      <c r="V226" s="571"/>
    </row>
    <row r="227" s="572" customFormat="1" ht="13.5">
      <c r="V227" s="571"/>
    </row>
    <row r="228" s="572" customFormat="1" ht="13.5">
      <c r="V228" s="571"/>
    </row>
    <row r="229" s="572" customFormat="1" ht="13.5">
      <c r="V229" s="571"/>
    </row>
    <row r="230" s="572" customFormat="1" ht="13.5">
      <c r="V230" s="571"/>
    </row>
    <row r="231" s="572" customFormat="1" ht="13.5">
      <c r="V231" s="571"/>
    </row>
    <row r="232" s="572" customFormat="1" ht="13.5">
      <c r="V232" s="571"/>
    </row>
    <row r="233" s="572" customFormat="1" ht="13.5">
      <c r="V233" s="571"/>
    </row>
    <row r="234" s="572" customFormat="1" ht="13.5">
      <c r="V234" s="571"/>
    </row>
    <row r="235" s="572" customFormat="1" ht="13.5">
      <c r="V235" s="571"/>
    </row>
    <row r="236" s="572" customFormat="1" ht="13.5">
      <c r="V236" s="571"/>
    </row>
    <row r="237" s="572" customFormat="1" ht="13.5">
      <c r="V237" s="571"/>
    </row>
    <row r="238" s="572" customFormat="1" ht="13.5">
      <c r="V238" s="571"/>
    </row>
    <row r="239" s="572" customFormat="1" ht="13.5">
      <c r="V239" s="571"/>
    </row>
    <row r="240" s="572" customFormat="1" ht="13.5">
      <c r="V240" s="571"/>
    </row>
    <row r="241" s="572" customFormat="1" ht="13.5">
      <c r="V241" s="571"/>
    </row>
    <row r="242" s="572" customFormat="1" ht="13.5">
      <c r="V242" s="571"/>
    </row>
    <row r="243" s="572" customFormat="1" ht="13.5">
      <c r="V243" s="571"/>
    </row>
    <row r="244" s="572" customFormat="1" ht="13.5">
      <c r="V244" s="571"/>
    </row>
    <row r="245" s="572" customFormat="1" ht="13.5">
      <c r="V245" s="571"/>
    </row>
    <row r="246" s="572" customFormat="1" ht="13.5">
      <c r="V246" s="571"/>
    </row>
    <row r="247" s="572" customFormat="1" ht="13.5">
      <c r="V247" s="571"/>
    </row>
    <row r="248" s="572" customFormat="1" ht="13.5">
      <c r="V248" s="571"/>
    </row>
    <row r="249" s="572" customFormat="1" ht="13.5">
      <c r="V249" s="571"/>
    </row>
    <row r="250" s="572" customFormat="1" ht="13.5">
      <c r="V250" s="571"/>
    </row>
    <row r="251" s="572" customFormat="1" ht="13.5">
      <c r="V251" s="571"/>
    </row>
    <row r="252" s="572" customFormat="1" ht="13.5">
      <c r="V252" s="571"/>
    </row>
    <row r="253" s="572" customFormat="1" ht="13.5">
      <c r="V253" s="571"/>
    </row>
    <row r="254" s="572" customFormat="1" ht="13.5">
      <c r="V254" s="571"/>
    </row>
    <row r="255" s="572" customFormat="1" ht="13.5">
      <c r="V255" s="571"/>
    </row>
    <row r="256" s="572" customFormat="1" ht="13.5">
      <c r="V256" s="571"/>
    </row>
    <row r="257" s="572" customFormat="1" ht="13.5">
      <c r="V257" s="571"/>
    </row>
    <row r="258" s="572" customFormat="1" ht="13.5">
      <c r="V258" s="571"/>
    </row>
    <row r="259" s="572" customFormat="1" ht="13.5">
      <c r="V259" s="571"/>
    </row>
    <row r="260" s="572" customFormat="1" ht="13.5">
      <c r="V260" s="571"/>
    </row>
    <row r="261" s="572" customFormat="1" ht="13.5">
      <c r="V261" s="571"/>
    </row>
    <row r="262" s="572" customFormat="1" ht="13.5">
      <c r="V262" s="571"/>
    </row>
    <row r="263" s="572" customFormat="1" ht="13.5">
      <c r="V263" s="571"/>
    </row>
    <row r="264" s="572" customFormat="1" ht="13.5">
      <c r="V264" s="571"/>
    </row>
    <row r="265" s="572" customFormat="1" ht="13.5">
      <c r="V265" s="571"/>
    </row>
    <row r="266" s="572" customFormat="1" ht="13.5">
      <c r="V266" s="571"/>
    </row>
    <row r="267" s="572" customFormat="1" ht="13.5">
      <c r="V267" s="571"/>
    </row>
    <row r="268" s="572" customFormat="1" ht="13.5">
      <c r="V268" s="571"/>
    </row>
    <row r="269" s="572" customFormat="1" ht="13.5">
      <c r="V269" s="571"/>
    </row>
    <row r="270" s="572" customFormat="1" ht="13.5">
      <c r="V270" s="571"/>
    </row>
    <row r="271" s="572" customFormat="1" ht="13.5">
      <c r="V271" s="571"/>
    </row>
    <row r="272" s="572" customFormat="1" ht="13.5">
      <c r="V272" s="571"/>
    </row>
    <row r="273" s="572" customFormat="1" ht="13.5">
      <c r="V273" s="571"/>
    </row>
    <row r="274" s="572" customFormat="1" ht="13.5">
      <c r="V274" s="571"/>
    </row>
    <row r="275" s="572" customFormat="1" ht="13.5">
      <c r="V275" s="571"/>
    </row>
    <row r="276" s="572" customFormat="1" ht="13.5">
      <c r="V276" s="571"/>
    </row>
    <row r="277" s="572" customFormat="1" ht="13.5">
      <c r="V277" s="571"/>
    </row>
    <row r="278" s="572" customFormat="1" ht="13.5">
      <c r="V278" s="571"/>
    </row>
    <row r="279" s="572" customFormat="1" ht="13.5">
      <c r="V279" s="571"/>
    </row>
    <row r="280" s="572" customFormat="1" ht="13.5">
      <c r="V280" s="571"/>
    </row>
    <row r="281" s="572" customFormat="1" ht="13.5">
      <c r="V281" s="571"/>
    </row>
    <row r="282" s="572" customFormat="1" ht="13.5">
      <c r="V282" s="571"/>
    </row>
    <row r="283" s="572" customFormat="1" ht="13.5">
      <c r="V283" s="571"/>
    </row>
    <row r="284" s="572" customFormat="1" ht="13.5">
      <c r="V284" s="571"/>
    </row>
    <row r="285" s="572" customFormat="1" ht="13.5">
      <c r="V285" s="571"/>
    </row>
    <row r="286" s="572" customFormat="1" ht="13.5">
      <c r="V286" s="571"/>
    </row>
    <row r="287" s="572" customFormat="1" ht="13.5">
      <c r="V287" s="571"/>
    </row>
    <row r="288" s="572" customFormat="1" ht="13.5">
      <c r="V288" s="571"/>
    </row>
    <row r="289" s="572" customFormat="1" ht="13.5">
      <c r="V289" s="571"/>
    </row>
    <row r="290" s="572" customFormat="1" ht="13.5">
      <c r="V290" s="571"/>
    </row>
    <row r="291" s="572" customFormat="1" ht="13.5">
      <c r="V291" s="571"/>
    </row>
    <row r="292" s="572" customFormat="1" ht="13.5">
      <c r="V292" s="571"/>
    </row>
    <row r="293" s="572" customFormat="1" ht="13.5">
      <c r="V293" s="571"/>
    </row>
    <row r="294" s="572" customFormat="1" ht="13.5">
      <c r="V294" s="571"/>
    </row>
    <row r="295" s="572" customFormat="1" ht="13.5">
      <c r="V295" s="571"/>
    </row>
    <row r="296" s="572" customFormat="1" ht="13.5">
      <c r="V296" s="571"/>
    </row>
    <row r="297" s="572" customFormat="1" ht="13.5">
      <c r="V297" s="571"/>
    </row>
    <row r="298" s="572" customFormat="1" ht="13.5">
      <c r="V298" s="571"/>
    </row>
    <row r="299" s="572" customFormat="1" ht="13.5">
      <c r="V299" s="571"/>
    </row>
    <row r="300" s="572" customFormat="1" ht="13.5">
      <c r="V300" s="571"/>
    </row>
    <row r="301" s="572" customFormat="1" ht="13.5">
      <c r="V301" s="571"/>
    </row>
    <row r="302" s="572" customFormat="1" ht="13.5">
      <c r="V302" s="571"/>
    </row>
    <row r="303" s="572" customFormat="1" ht="13.5">
      <c r="V303" s="571"/>
    </row>
    <row r="304" s="572" customFormat="1" ht="13.5">
      <c r="V304" s="571"/>
    </row>
    <row r="305" s="572" customFormat="1" ht="13.5">
      <c r="V305" s="571"/>
    </row>
    <row r="306" s="572" customFormat="1" ht="13.5">
      <c r="V306" s="571"/>
    </row>
    <row r="307" s="572" customFormat="1" ht="13.5">
      <c r="V307" s="571"/>
    </row>
    <row r="308" s="572" customFormat="1" ht="13.5">
      <c r="V308" s="571"/>
    </row>
    <row r="309" s="572" customFormat="1" ht="13.5">
      <c r="V309" s="571"/>
    </row>
    <row r="310" s="572" customFormat="1" ht="13.5">
      <c r="V310" s="571"/>
    </row>
    <row r="311" s="572" customFormat="1" ht="13.5">
      <c r="V311" s="571"/>
    </row>
    <row r="312" s="572" customFormat="1" ht="13.5">
      <c r="V312" s="571"/>
    </row>
    <row r="313" s="572" customFormat="1" ht="13.5">
      <c r="V313" s="571"/>
    </row>
    <row r="314" s="572" customFormat="1" ht="13.5">
      <c r="V314" s="571"/>
    </row>
    <row r="315" s="572" customFormat="1" ht="13.5">
      <c r="V315" s="571"/>
    </row>
    <row r="316" s="572" customFormat="1" ht="13.5">
      <c r="V316" s="571"/>
    </row>
    <row r="317" s="572" customFormat="1" ht="13.5">
      <c r="V317" s="571"/>
    </row>
    <row r="318" s="572" customFormat="1" ht="13.5">
      <c r="V318" s="571"/>
    </row>
    <row r="319" s="572" customFormat="1" ht="13.5">
      <c r="V319" s="571"/>
    </row>
    <row r="320" s="572" customFormat="1" ht="13.5">
      <c r="V320" s="571"/>
    </row>
    <row r="321" s="572" customFormat="1" ht="13.5">
      <c r="V321" s="571"/>
    </row>
    <row r="322" s="572" customFormat="1" ht="13.5">
      <c r="V322" s="571"/>
    </row>
    <row r="323" s="572" customFormat="1" ht="13.5">
      <c r="V323" s="571"/>
    </row>
    <row r="324" s="572" customFormat="1" ht="13.5">
      <c r="V324" s="571"/>
    </row>
    <row r="325" s="572" customFormat="1" ht="13.5">
      <c r="V325" s="571"/>
    </row>
    <row r="326" s="572" customFormat="1" ht="13.5">
      <c r="V326" s="571"/>
    </row>
    <row r="327" s="572" customFormat="1" ht="13.5">
      <c r="V327" s="571"/>
    </row>
    <row r="328" s="572" customFormat="1" ht="13.5">
      <c r="V328" s="571"/>
    </row>
    <row r="329" s="572" customFormat="1" ht="13.5">
      <c r="V329" s="571"/>
    </row>
    <row r="330" s="572" customFormat="1" ht="13.5">
      <c r="V330" s="571"/>
    </row>
    <row r="331" s="572" customFormat="1" ht="13.5">
      <c r="V331" s="571"/>
    </row>
    <row r="332" s="572" customFormat="1" ht="13.5">
      <c r="V332" s="571"/>
    </row>
    <row r="333" s="572" customFormat="1" ht="13.5">
      <c r="V333" s="571"/>
    </row>
    <row r="334" s="572" customFormat="1" ht="13.5">
      <c r="V334" s="571"/>
    </row>
    <row r="335" s="572" customFormat="1" ht="13.5">
      <c r="V335" s="571"/>
    </row>
    <row r="336" s="572" customFormat="1" ht="13.5">
      <c r="V336" s="571"/>
    </row>
    <row r="337" s="572" customFormat="1" ht="13.5">
      <c r="V337" s="571"/>
    </row>
    <row r="338" s="572" customFormat="1" ht="13.5">
      <c r="V338" s="571"/>
    </row>
    <row r="339" s="572" customFormat="1" ht="13.5">
      <c r="V339" s="571"/>
    </row>
    <row r="340" s="572" customFormat="1" ht="13.5">
      <c r="V340" s="571"/>
    </row>
    <row r="341" s="572" customFormat="1" ht="13.5">
      <c r="V341" s="571"/>
    </row>
    <row r="342" s="572" customFormat="1" ht="13.5">
      <c r="V342" s="571"/>
    </row>
    <row r="343" s="572" customFormat="1" ht="13.5">
      <c r="V343" s="571"/>
    </row>
    <row r="344" s="572" customFormat="1" ht="13.5">
      <c r="V344" s="571"/>
    </row>
    <row r="345" s="572" customFormat="1" ht="13.5">
      <c r="V345" s="571"/>
    </row>
    <row r="346" s="572" customFormat="1" ht="13.5">
      <c r="V346" s="571"/>
    </row>
    <row r="347" s="572" customFormat="1" ht="13.5">
      <c r="V347" s="571"/>
    </row>
    <row r="348" s="572" customFormat="1" ht="13.5">
      <c r="V348" s="571"/>
    </row>
    <row r="349" s="572" customFormat="1" ht="13.5">
      <c r="V349" s="571"/>
    </row>
    <row r="350" s="572" customFormat="1" ht="13.5">
      <c r="V350" s="571"/>
    </row>
    <row r="351" s="572" customFormat="1" ht="13.5">
      <c r="V351" s="571"/>
    </row>
    <row r="352" s="572" customFormat="1" ht="13.5">
      <c r="V352" s="571"/>
    </row>
    <row r="353" s="572" customFormat="1" ht="13.5">
      <c r="V353" s="571"/>
    </row>
    <row r="354" s="572" customFormat="1" ht="13.5">
      <c r="V354" s="571"/>
    </row>
    <row r="355" s="572" customFormat="1" ht="13.5">
      <c r="V355" s="571"/>
    </row>
    <row r="356" s="572" customFormat="1" ht="13.5">
      <c r="V356" s="571"/>
    </row>
    <row r="357" s="572" customFormat="1" ht="13.5">
      <c r="V357" s="571"/>
    </row>
    <row r="358" s="572" customFormat="1" ht="13.5">
      <c r="V358" s="571"/>
    </row>
    <row r="359" s="572" customFormat="1" ht="13.5">
      <c r="V359" s="571"/>
    </row>
    <row r="360" s="572" customFormat="1" ht="13.5">
      <c r="V360" s="571"/>
    </row>
    <row r="361" s="572" customFormat="1" ht="13.5">
      <c r="V361" s="571"/>
    </row>
    <row r="362" s="572" customFormat="1" ht="13.5">
      <c r="V362" s="571"/>
    </row>
    <row r="363" s="572" customFormat="1" ht="13.5">
      <c r="V363" s="571"/>
    </row>
    <row r="364" s="572" customFormat="1" ht="13.5">
      <c r="V364" s="571"/>
    </row>
    <row r="365" s="572" customFormat="1" ht="13.5">
      <c r="V365" s="571"/>
    </row>
    <row r="366" s="572" customFormat="1" ht="13.5">
      <c r="V366" s="571"/>
    </row>
    <row r="367" s="572" customFormat="1" ht="13.5">
      <c r="V367" s="571"/>
    </row>
    <row r="368" s="572" customFormat="1" ht="13.5">
      <c r="V368" s="571"/>
    </row>
    <row r="369" s="572" customFormat="1" ht="13.5">
      <c r="V369" s="571"/>
    </row>
    <row r="370" s="572" customFormat="1" ht="13.5">
      <c r="V370" s="571"/>
    </row>
    <row r="371" s="572" customFormat="1" ht="13.5">
      <c r="V371" s="571"/>
    </row>
    <row r="372" s="572" customFormat="1" ht="13.5">
      <c r="V372" s="571"/>
    </row>
    <row r="373" s="572" customFormat="1" ht="13.5">
      <c r="V373" s="571"/>
    </row>
    <row r="374" s="572" customFormat="1" ht="13.5">
      <c r="V374" s="571"/>
    </row>
    <row r="375" s="572" customFormat="1" ht="13.5">
      <c r="V375" s="571"/>
    </row>
    <row r="376" s="572" customFormat="1" ht="13.5">
      <c r="V376" s="571"/>
    </row>
    <row r="377" s="572" customFormat="1" ht="13.5">
      <c r="V377" s="571"/>
    </row>
    <row r="378" s="572" customFormat="1" ht="13.5">
      <c r="V378" s="571"/>
    </row>
    <row r="379" s="572" customFormat="1" ht="13.5">
      <c r="V379" s="571"/>
    </row>
    <row r="380" s="572" customFormat="1" ht="13.5">
      <c r="V380" s="571"/>
    </row>
    <row r="381" s="572" customFormat="1" ht="13.5">
      <c r="V381" s="571"/>
    </row>
    <row r="382" s="572" customFormat="1" ht="13.5">
      <c r="V382" s="571"/>
    </row>
    <row r="383" s="572" customFormat="1" ht="13.5">
      <c r="V383" s="571"/>
    </row>
    <row r="384" s="572" customFormat="1" ht="13.5">
      <c r="V384" s="571"/>
    </row>
    <row r="385" s="572" customFormat="1" ht="13.5">
      <c r="V385" s="571"/>
    </row>
    <row r="386" s="572" customFormat="1" ht="13.5">
      <c r="V386" s="571"/>
    </row>
    <row r="387" s="572" customFormat="1" ht="13.5">
      <c r="V387" s="571"/>
    </row>
    <row r="388" s="572" customFormat="1" ht="13.5">
      <c r="V388" s="571"/>
    </row>
    <row r="389" s="572" customFormat="1" ht="13.5">
      <c r="V389" s="571"/>
    </row>
    <row r="390" s="572" customFormat="1" ht="13.5">
      <c r="V390" s="571"/>
    </row>
    <row r="391" s="572" customFormat="1" ht="13.5">
      <c r="V391" s="571"/>
    </row>
    <row r="392" s="572" customFormat="1" ht="13.5">
      <c r="V392" s="571"/>
    </row>
    <row r="393" s="572" customFormat="1" ht="13.5">
      <c r="V393" s="571"/>
    </row>
    <row r="394" s="572" customFormat="1" ht="13.5">
      <c r="V394" s="571"/>
    </row>
    <row r="395" s="572" customFormat="1" ht="13.5">
      <c r="V395" s="571"/>
    </row>
    <row r="396" s="572" customFormat="1" ht="13.5">
      <c r="V396" s="571"/>
    </row>
    <row r="397" s="572" customFormat="1" ht="13.5">
      <c r="V397" s="571"/>
    </row>
    <row r="398" s="572" customFormat="1" ht="13.5">
      <c r="V398" s="571"/>
    </row>
    <row r="399" s="572" customFormat="1" ht="13.5">
      <c r="V399" s="571"/>
    </row>
    <row r="400" s="572" customFormat="1" ht="13.5">
      <c r="V400" s="571"/>
    </row>
    <row r="401" s="572" customFormat="1" ht="13.5">
      <c r="V401" s="571"/>
    </row>
    <row r="402" s="572" customFormat="1" ht="13.5">
      <c r="V402" s="571"/>
    </row>
    <row r="403" s="572" customFormat="1" ht="13.5">
      <c r="V403" s="571"/>
    </row>
    <row r="404" s="572" customFormat="1" ht="13.5">
      <c r="V404" s="571"/>
    </row>
    <row r="405" s="572" customFormat="1" ht="13.5">
      <c r="V405" s="571"/>
    </row>
    <row r="406" s="572" customFormat="1" ht="13.5">
      <c r="V406" s="571"/>
    </row>
    <row r="407" s="572" customFormat="1" ht="13.5">
      <c r="V407" s="571"/>
    </row>
    <row r="408" s="572" customFormat="1" ht="13.5">
      <c r="V408" s="571"/>
    </row>
    <row r="409" s="572" customFormat="1" ht="13.5">
      <c r="V409" s="571"/>
    </row>
    <row r="410" s="572" customFormat="1" ht="13.5">
      <c r="V410" s="571"/>
    </row>
    <row r="411" s="572" customFormat="1" ht="13.5">
      <c r="V411" s="571"/>
    </row>
    <row r="412" s="572" customFormat="1" ht="13.5">
      <c r="V412" s="571"/>
    </row>
    <row r="413" s="572" customFormat="1" ht="13.5">
      <c r="V413" s="571"/>
    </row>
    <row r="414" s="572" customFormat="1" ht="13.5">
      <c r="V414" s="571"/>
    </row>
    <row r="415" s="572" customFormat="1" ht="13.5">
      <c r="V415" s="571"/>
    </row>
    <row r="416" s="572" customFormat="1" ht="13.5">
      <c r="V416" s="571"/>
    </row>
    <row r="417" s="572" customFormat="1" ht="13.5">
      <c r="V417" s="571"/>
    </row>
    <row r="418" s="572" customFormat="1" ht="13.5">
      <c r="V418" s="571"/>
    </row>
    <row r="419" s="572" customFormat="1" ht="13.5">
      <c r="V419" s="571"/>
    </row>
    <row r="420" s="572" customFormat="1" ht="13.5">
      <c r="V420" s="571"/>
    </row>
    <row r="421" s="572" customFormat="1" ht="13.5">
      <c r="V421" s="571"/>
    </row>
    <row r="422" s="572" customFormat="1" ht="13.5">
      <c r="V422" s="571"/>
    </row>
    <row r="423" s="572" customFormat="1" ht="13.5">
      <c r="V423" s="571"/>
    </row>
    <row r="424" s="572" customFormat="1" ht="13.5">
      <c r="V424" s="571"/>
    </row>
    <row r="425" s="572" customFormat="1" ht="13.5">
      <c r="V425" s="571"/>
    </row>
    <row r="426" s="572" customFormat="1" ht="13.5">
      <c r="V426" s="571"/>
    </row>
    <row r="427" s="572" customFormat="1" ht="13.5">
      <c r="V427" s="571"/>
    </row>
    <row r="428" s="572" customFormat="1" ht="13.5">
      <c r="V428" s="571"/>
    </row>
    <row r="429" s="572" customFormat="1" ht="13.5">
      <c r="V429" s="571"/>
    </row>
    <row r="430" s="572" customFormat="1" ht="13.5">
      <c r="V430" s="571"/>
    </row>
    <row r="431" s="572" customFormat="1" ht="13.5">
      <c r="V431" s="571"/>
    </row>
    <row r="432" s="572" customFormat="1" ht="13.5">
      <c r="V432" s="571"/>
    </row>
    <row r="433" s="572" customFormat="1" ht="13.5">
      <c r="V433" s="571"/>
    </row>
    <row r="434" s="572" customFormat="1" ht="13.5">
      <c r="V434" s="571"/>
    </row>
    <row r="435" s="572" customFormat="1" ht="13.5">
      <c r="V435" s="571"/>
    </row>
    <row r="436" s="572" customFormat="1" ht="13.5">
      <c r="V436" s="571"/>
    </row>
    <row r="437" s="572" customFormat="1" ht="13.5">
      <c r="V437" s="571"/>
    </row>
    <row r="438" s="572" customFormat="1" ht="13.5">
      <c r="V438" s="571"/>
    </row>
    <row r="439" s="572" customFormat="1" ht="13.5">
      <c r="V439" s="571"/>
    </row>
    <row r="440" s="572" customFormat="1" ht="13.5">
      <c r="V440" s="571"/>
    </row>
    <row r="441" s="572" customFormat="1" ht="13.5">
      <c r="V441" s="571"/>
    </row>
    <row r="442" s="572" customFormat="1" ht="13.5">
      <c r="V442" s="571"/>
    </row>
    <row r="443" s="572" customFormat="1" ht="13.5">
      <c r="V443" s="571"/>
    </row>
    <row r="444" s="572" customFormat="1" ht="13.5">
      <c r="V444" s="571"/>
    </row>
    <row r="445" s="572" customFormat="1" ht="13.5">
      <c r="V445" s="571"/>
    </row>
    <row r="446" s="572" customFormat="1" ht="13.5">
      <c r="V446" s="571"/>
    </row>
    <row r="447" s="572" customFormat="1" ht="13.5">
      <c r="V447" s="571"/>
    </row>
    <row r="448" s="572" customFormat="1" ht="13.5">
      <c r="V448" s="571"/>
    </row>
    <row r="449" s="572" customFormat="1" ht="13.5">
      <c r="V449" s="571"/>
    </row>
    <row r="450" s="572" customFormat="1" ht="13.5">
      <c r="V450" s="571"/>
    </row>
    <row r="451" s="572" customFormat="1" ht="13.5">
      <c r="V451" s="571"/>
    </row>
    <row r="452" s="572" customFormat="1" ht="13.5">
      <c r="V452" s="571"/>
    </row>
    <row r="453" s="572" customFormat="1" ht="13.5">
      <c r="V453" s="571"/>
    </row>
    <row r="454" s="572" customFormat="1" ht="13.5">
      <c r="V454" s="571"/>
    </row>
    <row r="455" s="572" customFormat="1" ht="13.5">
      <c r="V455" s="571"/>
    </row>
    <row r="456" s="572" customFormat="1" ht="13.5">
      <c r="V456" s="571"/>
    </row>
    <row r="457" s="572" customFormat="1" ht="13.5">
      <c r="V457" s="571"/>
    </row>
    <row r="458" s="572" customFormat="1" ht="13.5">
      <c r="V458" s="571"/>
    </row>
    <row r="459" s="572" customFormat="1" ht="13.5">
      <c r="V459" s="571"/>
    </row>
    <row r="460" s="572" customFormat="1" ht="13.5">
      <c r="V460" s="571"/>
    </row>
    <row r="461" s="572" customFormat="1" ht="13.5">
      <c r="V461" s="571"/>
    </row>
    <row r="462" s="572" customFormat="1" ht="13.5">
      <c r="V462" s="571"/>
    </row>
    <row r="463" s="572" customFormat="1" ht="13.5">
      <c r="V463" s="571"/>
    </row>
    <row r="464" s="572" customFormat="1" ht="13.5">
      <c r="V464" s="571"/>
    </row>
    <row r="465" s="572" customFormat="1" ht="13.5">
      <c r="V465" s="571"/>
    </row>
    <row r="466" s="572" customFormat="1" ht="13.5">
      <c r="V466" s="571"/>
    </row>
    <row r="467" s="572" customFormat="1" ht="13.5">
      <c r="V467" s="571"/>
    </row>
    <row r="468" s="572" customFormat="1" ht="13.5">
      <c r="V468" s="571"/>
    </row>
    <row r="469" s="572" customFormat="1" ht="13.5">
      <c r="V469" s="571"/>
    </row>
    <row r="470" s="572" customFormat="1" ht="13.5">
      <c r="V470" s="571"/>
    </row>
    <row r="471" s="572" customFormat="1" ht="13.5">
      <c r="V471" s="571"/>
    </row>
    <row r="472" s="572" customFormat="1" ht="13.5">
      <c r="V472" s="571"/>
    </row>
    <row r="473" s="572" customFormat="1" ht="13.5">
      <c r="V473" s="571"/>
    </row>
    <row r="474" s="572" customFormat="1" ht="13.5">
      <c r="V474" s="571"/>
    </row>
    <row r="475" s="572" customFormat="1" ht="13.5">
      <c r="V475" s="571"/>
    </row>
    <row r="476" s="572" customFormat="1" ht="13.5">
      <c r="V476" s="571"/>
    </row>
    <row r="477" s="572" customFormat="1" ht="13.5">
      <c r="V477" s="571"/>
    </row>
    <row r="478" s="572" customFormat="1" ht="13.5">
      <c r="V478" s="571"/>
    </row>
    <row r="479" s="572" customFormat="1" ht="13.5">
      <c r="V479" s="571"/>
    </row>
    <row r="480" s="572" customFormat="1" ht="13.5">
      <c r="V480" s="571"/>
    </row>
    <row r="481" s="572" customFormat="1" ht="13.5">
      <c r="V481" s="571"/>
    </row>
    <row r="482" s="572" customFormat="1" ht="13.5">
      <c r="V482" s="571"/>
    </row>
    <row r="483" s="572" customFormat="1" ht="13.5">
      <c r="V483" s="571"/>
    </row>
    <row r="484" s="572" customFormat="1" ht="13.5">
      <c r="V484" s="571"/>
    </row>
    <row r="485" s="572" customFormat="1" ht="13.5">
      <c r="V485" s="571"/>
    </row>
    <row r="486" s="572" customFormat="1" ht="13.5">
      <c r="V486" s="571"/>
    </row>
    <row r="487" s="572" customFormat="1" ht="13.5">
      <c r="V487" s="571"/>
    </row>
    <row r="488" s="572" customFormat="1" ht="13.5">
      <c r="V488" s="571"/>
    </row>
    <row r="489" s="572" customFormat="1" ht="13.5">
      <c r="V489" s="571"/>
    </row>
    <row r="490" s="572" customFormat="1" ht="13.5">
      <c r="V490" s="571"/>
    </row>
    <row r="491" s="572" customFormat="1" ht="13.5">
      <c r="V491" s="571"/>
    </row>
    <row r="492" s="572" customFormat="1" ht="13.5">
      <c r="V492" s="571"/>
    </row>
    <row r="493" s="572" customFormat="1" ht="13.5">
      <c r="V493" s="571"/>
    </row>
    <row r="494" s="572" customFormat="1" ht="13.5">
      <c r="V494" s="571"/>
    </row>
    <row r="495" s="572" customFormat="1" ht="13.5">
      <c r="V495" s="571"/>
    </row>
    <row r="496" s="572" customFormat="1" ht="13.5">
      <c r="V496" s="571"/>
    </row>
    <row r="497" s="572" customFormat="1" ht="13.5">
      <c r="V497" s="571"/>
    </row>
    <row r="498" s="572" customFormat="1" ht="13.5">
      <c r="V498" s="571"/>
    </row>
    <row r="499" s="572" customFormat="1" ht="13.5">
      <c r="V499" s="571"/>
    </row>
    <row r="500" s="572" customFormat="1" ht="13.5">
      <c r="V500" s="571"/>
    </row>
    <row r="501" s="572" customFormat="1" ht="13.5">
      <c r="V501" s="571"/>
    </row>
    <row r="502" s="572" customFormat="1" ht="13.5">
      <c r="V502" s="571"/>
    </row>
    <row r="503" s="572" customFormat="1" ht="13.5">
      <c r="V503" s="571"/>
    </row>
    <row r="504" s="572" customFormat="1" ht="13.5">
      <c r="V504" s="571"/>
    </row>
    <row r="505" s="572" customFormat="1" ht="13.5">
      <c r="V505" s="571"/>
    </row>
    <row r="506" s="572" customFormat="1" ht="13.5">
      <c r="V506" s="571"/>
    </row>
    <row r="507" s="572" customFormat="1" ht="13.5">
      <c r="V507" s="571"/>
    </row>
    <row r="508" s="572" customFormat="1" ht="13.5">
      <c r="V508" s="571"/>
    </row>
    <row r="509" s="572" customFormat="1" ht="13.5">
      <c r="V509" s="571"/>
    </row>
    <row r="510" s="572" customFormat="1" ht="13.5">
      <c r="V510" s="571"/>
    </row>
    <row r="511" s="572" customFormat="1" ht="13.5">
      <c r="V511" s="571"/>
    </row>
    <row r="512" s="572" customFormat="1" ht="13.5">
      <c r="V512" s="571"/>
    </row>
    <row r="513" s="572" customFormat="1" ht="13.5">
      <c r="V513" s="571"/>
    </row>
    <row r="514" s="572" customFormat="1" ht="13.5">
      <c r="V514" s="571"/>
    </row>
    <row r="515" s="572" customFormat="1" ht="13.5">
      <c r="V515" s="571"/>
    </row>
    <row r="516" s="572" customFormat="1" ht="13.5">
      <c r="V516" s="571"/>
    </row>
    <row r="517" s="572" customFormat="1" ht="13.5">
      <c r="V517" s="571"/>
    </row>
    <row r="518" s="572" customFormat="1" ht="13.5">
      <c r="V518" s="571"/>
    </row>
    <row r="519" s="572" customFormat="1" ht="13.5">
      <c r="V519" s="571"/>
    </row>
    <row r="520" s="572" customFormat="1" ht="13.5">
      <c r="V520" s="571"/>
    </row>
    <row r="521" s="572" customFormat="1" ht="13.5">
      <c r="V521" s="571"/>
    </row>
    <row r="522" s="572" customFormat="1" ht="13.5">
      <c r="V522" s="571"/>
    </row>
    <row r="523" s="572" customFormat="1" ht="13.5">
      <c r="V523" s="571"/>
    </row>
    <row r="524" s="572" customFormat="1" ht="13.5">
      <c r="V524" s="571"/>
    </row>
    <row r="525" s="572" customFormat="1" ht="13.5">
      <c r="V525" s="571"/>
    </row>
    <row r="526" s="572" customFormat="1" ht="13.5">
      <c r="V526" s="571"/>
    </row>
    <row r="527" s="572" customFormat="1" ht="13.5">
      <c r="V527" s="571"/>
    </row>
    <row r="528" s="572" customFormat="1" ht="13.5">
      <c r="V528" s="571"/>
    </row>
    <row r="529" s="572" customFormat="1" ht="13.5">
      <c r="V529" s="571"/>
    </row>
    <row r="530" s="572" customFormat="1" ht="13.5">
      <c r="V530" s="571"/>
    </row>
    <row r="531" s="572" customFormat="1" ht="13.5">
      <c r="V531" s="571"/>
    </row>
    <row r="532" s="572" customFormat="1" ht="13.5">
      <c r="V532" s="571"/>
    </row>
    <row r="533" s="572" customFormat="1" ht="13.5">
      <c r="V533" s="571"/>
    </row>
    <row r="534" s="572" customFormat="1" ht="13.5">
      <c r="V534" s="571"/>
    </row>
    <row r="535" s="572" customFormat="1" ht="13.5">
      <c r="V535" s="571"/>
    </row>
    <row r="536" s="572" customFormat="1" ht="13.5">
      <c r="V536" s="571"/>
    </row>
    <row r="537" s="572" customFormat="1" ht="13.5">
      <c r="V537" s="571"/>
    </row>
    <row r="538" s="572" customFormat="1" ht="13.5">
      <c r="V538" s="571"/>
    </row>
    <row r="539" s="572" customFormat="1" ht="13.5">
      <c r="V539" s="571"/>
    </row>
    <row r="540" s="572" customFormat="1" ht="13.5">
      <c r="V540" s="571"/>
    </row>
    <row r="541" s="572" customFormat="1" ht="13.5">
      <c r="V541" s="571"/>
    </row>
    <row r="542" s="572" customFormat="1" ht="13.5">
      <c r="V542" s="571"/>
    </row>
    <row r="543" s="572" customFormat="1" ht="13.5">
      <c r="V543" s="571"/>
    </row>
    <row r="544" s="572" customFormat="1" ht="13.5">
      <c r="V544" s="571"/>
    </row>
    <row r="545" s="572" customFormat="1" ht="13.5">
      <c r="V545" s="571"/>
    </row>
    <row r="546" s="572" customFormat="1" ht="13.5">
      <c r="V546" s="571"/>
    </row>
    <row r="547" s="572" customFormat="1" ht="13.5">
      <c r="V547" s="571"/>
    </row>
    <row r="548" s="572" customFormat="1" ht="13.5">
      <c r="V548" s="571"/>
    </row>
    <row r="549" s="572" customFormat="1" ht="13.5">
      <c r="V549" s="571"/>
    </row>
    <row r="550" s="572" customFormat="1" ht="13.5">
      <c r="V550" s="571"/>
    </row>
    <row r="551" s="572" customFormat="1" ht="13.5">
      <c r="V551" s="571"/>
    </row>
    <row r="552" s="572" customFormat="1" ht="13.5">
      <c r="V552" s="571"/>
    </row>
    <row r="553" s="572" customFormat="1" ht="13.5">
      <c r="V553" s="571"/>
    </row>
    <row r="554" s="572" customFormat="1" ht="13.5">
      <c r="V554" s="571"/>
    </row>
    <row r="555" s="572" customFormat="1" ht="13.5">
      <c r="V555" s="571"/>
    </row>
    <row r="556" s="572" customFormat="1" ht="13.5">
      <c r="V556" s="571"/>
    </row>
    <row r="557" s="572" customFormat="1" ht="13.5">
      <c r="V557" s="571"/>
    </row>
    <row r="558" s="572" customFormat="1" ht="13.5">
      <c r="V558" s="571"/>
    </row>
    <row r="559" s="572" customFormat="1" ht="13.5">
      <c r="V559" s="571"/>
    </row>
    <row r="560" s="572" customFormat="1" ht="13.5">
      <c r="V560" s="571"/>
    </row>
    <row r="561" s="572" customFormat="1" ht="13.5">
      <c r="V561" s="571"/>
    </row>
    <row r="562" s="572" customFormat="1" ht="13.5">
      <c r="V562" s="571"/>
    </row>
    <row r="563" s="572" customFormat="1" ht="13.5">
      <c r="V563" s="571"/>
    </row>
    <row r="564" s="572" customFormat="1" ht="13.5">
      <c r="V564" s="571"/>
    </row>
    <row r="565" s="572" customFormat="1" ht="13.5">
      <c r="V565" s="571"/>
    </row>
    <row r="566" s="572" customFormat="1" ht="13.5">
      <c r="V566" s="571"/>
    </row>
    <row r="567" s="572" customFormat="1" ht="13.5">
      <c r="V567" s="571"/>
    </row>
    <row r="568" s="572" customFormat="1" ht="13.5">
      <c r="V568" s="571"/>
    </row>
    <row r="569" s="572" customFormat="1" ht="13.5">
      <c r="V569" s="571"/>
    </row>
    <row r="570" s="572" customFormat="1" ht="13.5">
      <c r="V570" s="571"/>
    </row>
    <row r="571" s="572" customFormat="1" ht="13.5">
      <c r="V571" s="571"/>
    </row>
    <row r="572" s="572" customFormat="1" ht="13.5">
      <c r="V572" s="571"/>
    </row>
    <row r="573" s="572" customFormat="1" ht="13.5">
      <c r="V573" s="571"/>
    </row>
    <row r="574" s="572" customFormat="1" ht="13.5">
      <c r="V574" s="571"/>
    </row>
    <row r="575" s="572" customFormat="1" ht="13.5">
      <c r="V575" s="571"/>
    </row>
    <row r="576" s="572" customFormat="1" ht="13.5">
      <c r="V576" s="571"/>
    </row>
    <row r="577" s="572" customFormat="1" ht="13.5">
      <c r="V577" s="571"/>
    </row>
    <row r="578" s="572" customFormat="1" ht="13.5">
      <c r="V578" s="571"/>
    </row>
    <row r="579" s="572" customFormat="1" ht="13.5">
      <c r="V579" s="571"/>
    </row>
    <row r="580" s="572" customFormat="1" ht="13.5">
      <c r="V580" s="571"/>
    </row>
    <row r="581" s="572" customFormat="1" ht="13.5">
      <c r="V581" s="571"/>
    </row>
    <row r="582" s="572" customFormat="1" ht="13.5">
      <c r="V582" s="571"/>
    </row>
    <row r="583" s="572" customFormat="1" ht="13.5">
      <c r="V583" s="571"/>
    </row>
    <row r="584" s="572" customFormat="1" ht="13.5">
      <c r="V584" s="571"/>
    </row>
    <row r="585" s="572" customFormat="1" ht="13.5">
      <c r="V585" s="571"/>
    </row>
    <row r="586" s="572" customFormat="1" ht="13.5">
      <c r="V586" s="571"/>
    </row>
    <row r="587" s="572" customFormat="1" ht="13.5">
      <c r="V587" s="571"/>
    </row>
    <row r="588" s="572" customFormat="1" ht="13.5">
      <c r="V588" s="571"/>
    </row>
    <row r="589" s="572" customFormat="1" ht="13.5">
      <c r="V589" s="571"/>
    </row>
    <row r="590" s="572" customFormat="1" ht="13.5">
      <c r="V590" s="571"/>
    </row>
    <row r="591" s="572" customFormat="1" ht="13.5">
      <c r="V591" s="571"/>
    </row>
    <row r="592" s="572" customFormat="1" ht="13.5">
      <c r="V592" s="571"/>
    </row>
    <row r="593" s="572" customFormat="1" ht="13.5">
      <c r="V593" s="571"/>
    </row>
    <row r="594" s="572" customFormat="1" ht="13.5">
      <c r="V594" s="571"/>
    </row>
    <row r="595" s="572" customFormat="1" ht="13.5">
      <c r="V595" s="571"/>
    </row>
    <row r="596" s="572" customFormat="1" ht="13.5">
      <c r="V596" s="571"/>
    </row>
    <row r="597" s="572" customFormat="1" ht="13.5">
      <c r="V597" s="571"/>
    </row>
    <row r="598" s="572" customFormat="1" ht="13.5">
      <c r="V598" s="571"/>
    </row>
    <row r="599" s="572" customFormat="1" ht="13.5">
      <c r="V599" s="571"/>
    </row>
    <row r="600" s="572" customFormat="1" ht="13.5">
      <c r="V600" s="571"/>
    </row>
    <row r="601" s="572" customFormat="1" ht="13.5">
      <c r="V601" s="571"/>
    </row>
    <row r="602" s="572" customFormat="1" ht="13.5">
      <c r="V602" s="571"/>
    </row>
    <row r="603" s="572" customFormat="1" ht="13.5">
      <c r="V603" s="571"/>
    </row>
    <row r="604" s="572" customFormat="1" ht="13.5">
      <c r="V604" s="571"/>
    </row>
    <row r="605" s="572" customFormat="1" ht="13.5">
      <c r="V605" s="571"/>
    </row>
    <row r="606" s="572" customFormat="1" ht="13.5">
      <c r="V606" s="571"/>
    </row>
    <row r="607" s="572" customFormat="1" ht="13.5">
      <c r="V607" s="571"/>
    </row>
    <row r="608" s="572" customFormat="1" ht="13.5">
      <c r="V608" s="571"/>
    </row>
    <row r="609" s="572" customFormat="1" ht="13.5">
      <c r="V609" s="571"/>
    </row>
    <row r="610" s="572" customFormat="1" ht="13.5">
      <c r="V610" s="571"/>
    </row>
    <row r="611" s="572" customFormat="1" ht="13.5">
      <c r="V611" s="571"/>
    </row>
    <row r="612" s="572" customFormat="1" ht="13.5">
      <c r="V612" s="571"/>
    </row>
    <row r="613" s="572" customFormat="1" ht="13.5">
      <c r="V613" s="571"/>
    </row>
    <row r="614" s="572" customFormat="1" ht="13.5">
      <c r="V614" s="571"/>
    </row>
    <row r="615" s="572" customFormat="1" ht="13.5">
      <c r="V615" s="571"/>
    </row>
    <row r="616" s="572" customFormat="1" ht="13.5">
      <c r="V616" s="571"/>
    </row>
    <row r="617" s="572" customFormat="1" ht="13.5">
      <c r="V617" s="571"/>
    </row>
    <row r="618" s="572" customFormat="1" ht="13.5">
      <c r="V618" s="571"/>
    </row>
    <row r="619" s="572" customFormat="1" ht="13.5">
      <c r="V619" s="571"/>
    </row>
    <row r="620" s="572" customFormat="1" ht="13.5">
      <c r="V620" s="571"/>
    </row>
    <row r="621" s="572" customFormat="1" ht="13.5">
      <c r="V621" s="571"/>
    </row>
    <row r="622" s="572" customFormat="1" ht="13.5">
      <c r="V622" s="571"/>
    </row>
    <row r="623" s="572" customFormat="1" ht="13.5">
      <c r="V623" s="571"/>
    </row>
    <row r="624" s="572" customFormat="1" ht="13.5">
      <c r="V624" s="571"/>
    </row>
    <row r="625" s="572" customFormat="1" ht="13.5">
      <c r="V625" s="571"/>
    </row>
    <row r="626" s="572" customFormat="1" ht="13.5">
      <c r="V626" s="571"/>
    </row>
    <row r="627" s="572" customFormat="1" ht="13.5">
      <c r="V627" s="571"/>
    </row>
    <row r="628" s="572" customFormat="1" ht="13.5">
      <c r="V628" s="571"/>
    </row>
    <row r="629" s="572" customFormat="1" ht="13.5">
      <c r="V629" s="571"/>
    </row>
    <row r="630" s="572" customFormat="1" ht="13.5">
      <c r="V630" s="571"/>
    </row>
    <row r="631" s="572" customFormat="1" ht="13.5">
      <c r="V631" s="571"/>
    </row>
    <row r="632" s="572" customFormat="1" ht="13.5">
      <c r="V632" s="571"/>
    </row>
    <row r="633" s="572" customFormat="1" ht="13.5">
      <c r="V633" s="571"/>
    </row>
    <row r="634" s="572" customFormat="1" ht="13.5">
      <c r="V634" s="571"/>
    </row>
    <row r="635" s="572" customFormat="1" ht="13.5">
      <c r="V635" s="571"/>
    </row>
    <row r="636" s="572" customFormat="1" ht="13.5">
      <c r="V636" s="571"/>
    </row>
    <row r="637" s="572" customFormat="1" ht="13.5">
      <c r="V637" s="571"/>
    </row>
    <row r="638" s="572" customFormat="1" ht="13.5">
      <c r="V638" s="571"/>
    </row>
    <row r="639" s="572" customFormat="1" ht="13.5">
      <c r="V639" s="571"/>
    </row>
    <row r="640" s="572" customFormat="1" ht="13.5">
      <c r="V640" s="571"/>
    </row>
    <row r="641" s="572" customFormat="1" ht="13.5">
      <c r="V641" s="571"/>
    </row>
    <row r="642" s="572" customFormat="1" ht="13.5">
      <c r="V642" s="571"/>
    </row>
    <row r="643" s="572" customFormat="1" ht="13.5">
      <c r="V643" s="571"/>
    </row>
    <row r="644" s="572" customFormat="1" ht="13.5">
      <c r="V644" s="571"/>
    </row>
    <row r="645" s="572" customFormat="1" ht="13.5">
      <c r="V645" s="571"/>
    </row>
    <row r="646" s="572" customFormat="1" ht="13.5">
      <c r="V646" s="571"/>
    </row>
    <row r="647" s="572" customFormat="1" ht="13.5">
      <c r="V647" s="571"/>
    </row>
    <row r="648" s="572" customFormat="1" ht="13.5">
      <c r="V648" s="571"/>
    </row>
    <row r="649" s="572" customFormat="1" ht="13.5">
      <c r="V649" s="571"/>
    </row>
    <row r="650" s="572" customFormat="1" ht="13.5">
      <c r="V650" s="571"/>
    </row>
    <row r="651" s="572" customFormat="1" ht="13.5">
      <c r="V651" s="571"/>
    </row>
    <row r="652" s="572" customFormat="1" ht="13.5">
      <c r="V652" s="571"/>
    </row>
    <row r="653" s="572" customFormat="1" ht="13.5">
      <c r="V653" s="571"/>
    </row>
    <row r="654" s="572" customFormat="1" ht="13.5">
      <c r="V654" s="571"/>
    </row>
    <row r="655" s="572" customFormat="1" ht="13.5">
      <c r="V655" s="571"/>
    </row>
    <row r="656" s="572" customFormat="1" ht="13.5">
      <c r="V656" s="571"/>
    </row>
    <row r="657" s="572" customFormat="1" ht="13.5">
      <c r="V657" s="571"/>
    </row>
    <row r="658" s="572" customFormat="1" ht="13.5">
      <c r="V658" s="571"/>
    </row>
    <row r="659" s="572" customFormat="1" ht="13.5">
      <c r="V659" s="571"/>
    </row>
    <row r="660" s="572" customFormat="1" ht="13.5">
      <c r="V660" s="571"/>
    </row>
    <row r="661" s="572" customFormat="1" ht="13.5">
      <c r="V661" s="571"/>
    </row>
    <row r="662" s="572" customFormat="1" ht="13.5">
      <c r="V662" s="571"/>
    </row>
    <row r="663" s="572" customFormat="1" ht="13.5">
      <c r="V663" s="571"/>
    </row>
    <row r="664" s="572" customFormat="1" ht="13.5">
      <c r="V664" s="571"/>
    </row>
    <row r="665" s="572" customFormat="1" ht="13.5">
      <c r="V665" s="571"/>
    </row>
    <row r="666" s="572" customFormat="1" ht="13.5">
      <c r="V666" s="571"/>
    </row>
    <row r="667" s="572" customFormat="1" ht="13.5">
      <c r="V667" s="571"/>
    </row>
    <row r="668" s="572" customFormat="1" ht="13.5">
      <c r="V668" s="571"/>
    </row>
    <row r="669" s="572" customFormat="1" ht="13.5">
      <c r="V669" s="571"/>
    </row>
    <row r="670" s="572" customFormat="1" ht="13.5">
      <c r="V670" s="571"/>
    </row>
    <row r="671" s="572" customFormat="1" ht="13.5">
      <c r="V671" s="571"/>
    </row>
    <row r="672" s="572" customFormat="1" ht="13.5">
      <c r="V672" s="571"/>
    </row>
    <row r="673" s="572" customFormat="1" ht="13.5">
      <c r="V673" s="571"/>
    </row>
    <row r="674" s="572" customFormat="1" ht="13.5">
      <c r="V674" s="571"/>
    </row>
    <row r="675" s="572" customFormat="1" ht="13.5">
      <c r="V675" s="571"/>
    </row>
    <row r="676" s="572" customFormat="1" ht="13.5">
      <c r="V676" s="571"/>
    </row>
    <row r="677" s="572" customFormat="1" ht="13.5">
      <c r="V677" s="571"/>
    </row>
    <row r="678" s="572" customFormat="1" ht="13.5">
      <c r="V678" s="571"/>
    </row>
    <row r="679" s="572" customFormat="1" ht="13.5">
      <c r="V679" s="571"/>
    </row>
    <row r="680" s="572" customFormat="1" ht="13.5">
      <c r="V680" s="571"/>
    </row>
    <row r="681" s="572" customFormat="1" ht="13.5">
      <c r="V681" s="571"/>
    </row>
    <row r="682" s="572" customFormat="1" ht="13.5">
      <c r="V682" s="571"/>
    </row>
    <row r="683" s="572" customFormat="1" ht="13.5">
      <c r="V683" s="571"/>
    </row>
    <row r="684" s="572" customFormat="1" ht="13.5">
      <c r="V684" s="571"/>
    </row>
    <row r="685" s="572" customFormat="1" ht="13.5">
      <c r="V685" s="571"/>
    </row>
    <row r="686" s="572" customFormat="1" ht="13.5">
      <c r="V686" s="571"/>
    </row>
    <row r="687" s="572" customFormat="1" ht="13.5">
      <c r="V687" s="571"/>
    </row>
    <row r="688" s="572" customFormat="1" ht="13.5">
      <c r="V688" s="571"/>
    </row>
    <row r="689" s="572" customFormat="1" ht="13.5">
      <c r="V689" s="571"/>
    </row>
    <row r="690" s="572" customFormat="1" ht="13.5">
      <c r="V690" s="571"/>
    </row>
    <row r="691" s="572" customFormat="1" ht="13.5">
      <c r="V691" s="571"/>
    </row>
    <row r="692" s="572" customFormat="1" ht="13.5">
      <c r="V692" s="571"/>
    </row>
    <row r="693" s="572" customFormat="1" ht="13.5">
      <c r="V693" s="571"/>
    </row>
    <row r="694" s="572" customFormat="1" ht="13.5">
      <c r="V694" s="571"/>
    </row>
    <row r="695" s="572" customFormat="1" ht="13.5">
      <c r="V695" s="571"/>
    </row>
    <row r="696" s="572" customFormat="1" ht="13.5">
      <c r="V696" s="571"/>
    </row>
    <row r="697" s="572" customFormat="1" ht="13.5">
      <c r="V697" s="571"/>
    </row>
    <row r="698" s="572" customFormat="1" ht="13.5">
      <c r="V698" s="571"/>
    </row>
    <row r="699" s="572" customFormat="1" ht="13.5">
      <c r="V699" s="571"/>
    </row>
    <row r="700" s="572" customFormat="1" ht="13.5">
      <c r="V700" s="571"/>
    </row>
    <row r="701" s="572" customFormat="1" ht="13.5">
      <c r="V701" s="571"/>
    </row>
    <row r="702" s="572" customFormat="1" ht="13.5">
      <c r="V702" s="571"/>
    </row>
    <row r="703" s="572" customFormat="1" ht="13.5">
      <c r="V703" s="571"/>
    </row>
    <row r="704" s="572" customFormat="1" ht="13.5">
      <c r="V704" s="571"/>
    </row>
    <row r="705" s="572" customFormat="1" ht="13.5">
      <c r="V705" s="571"/>
    </row>
    <row r="706" s="572" customFormat="1" ht="13.5">
      <c r="V706" s="571"/>
    </row>
    <row r="707" s="572" customFormat="1" ht="13.5">
      <c r="V707" s="571"/>
    </row>
    <row r="708" s="572" customFormat="1" ht="13.5">
      <c r="V708" s="571"/>
    </row>
    <row r="709" s="572" customFormat="1" ht="13.5">
      <c r="V709" s="571"/>
    </row>
    <row r="710" s="572" customFormat="1" ht="13.5">
      <c r="V710" s="571"/>
    </row>
    <row r="711" s="572" customFormat="1" ht="13.5">
      <c r="V711" s="571"/>
    </row>
    <row r="712" s="572" customFormat="1" ht="13.5">
      <c r="V712" s="571"/>
    </row>
    <row r="713" s="572" customFormat="1" ht="13.5">
      <c r="V713" s="571"/>
    </row>
    <row r="714" s="572" customFormat="1" ht="13.5">
      <c r="V714" s="571"/>
    </row>
    <row r="715" s="572" customFormat="1" ht="13.5">
      <c r="V715" s="571"/>
    </row>
    <row r="716" s="572" customFormat="1" ht="13.5">
      <c r="V716" s="571"/>
    </row>
    <row r="717" s="572" customFormat="1" ht="13.5">
      <c r="V717" s="571"/>
    </row>
    <row r="718" s="572" customFormat="1" ht="13.5">
      <c r="V718" s="571"/>
    </row>
    <row r="719" s="572" customFormat="1" ht="13.5">
      <c r="V719" s="571"/>
    </row>
    <row r="720" s="572" customFormat="1" ht="13.5">
      <c r="V720" s="571"/>
    </row>
    <row r="721" s="572" customFormat="1" ht="13.5">
      <c r="V721" s="571"/>
    </row>
    <row r="722" s="572" customFormat="1" ht="13.5">
      <c r="V722" s="571"/>
    </row>
    <row r="723" s="572" customFormat="1" ht="13.5">
      <c r="V723" s="571"/>
    </row>
    <row r="724" s="572" customFormat="1" ht="13.5">
      <c r="V724" s="571"/>
    </row>
    <row r="725" s="572" customFormat="1" ht="13.5">
      <c r="V725" s="571"/>
    </row>
    <row r="726" s="572" customFormat="1" ht="13.5">
      <c r="V726" s="571"/>
    </row>
    <row r="727" s="572" customFormat="1" ht="13.5">
      <c r="V727" s="571"/>
    </row>
    <row r="728" s="572" customFormat="1" ht="13.5">
      <c r="V728" s="571"/>
    </row>
    <row r="729" s="572" customFormat="1" ht="13.5">
      <c r="V729" s="571"/>
    </row>
    <row r="730" s="572" customFormat="1" ht="13.5">
      <c r="V730" s="571"/>
    </row>
    <row r="731" s="572" customFormat="1" ht="13.5">
      <c r="V731" s="571"/>
    </row>
    <row r="732" s="572" customFormat="1" ht="13.5">
      <c r="V732" s="571"/>
    </row>
    <row r="733" s="572" customFormat="1" ht="13.5">
      <c r="V733" s="571"/>
    </row>
    <row r="734" s="572" customFormat="1" ht="13.5">
      <c r="V734" s="571"/>
    </row>
    <row r="735" s="572" customFormat="1" ht="13.5">
      <c r="V735" s="571"/>
    </row>
    <row r="736" s="572" customFormat="1" ht="13.5">
      <c r="V736" s="571"/>
    </row>
    <row r="737" s="572" customFormat="1" ht="13.5">
      <c r="V737" s="571"/>
    </row>
    <row r="738" s="572" customFormat="1" ht="13.5">
      <c r="V738" s="571"/>
    </row>
    <row r="739" s="572" customFormat="1" ht="13.5">
      <c r="V739" s="571"/>
    </row>
    <row r="740" s="572" customFormat="1" ht="13.5">
      <c r="V740" s="571"/>
    </row>
    <row r="741" s="572" customFormat="1" ht="13.5">
      <c r="V741" s="571"/>
    </row>
    <row r="742" s="572" customFormat="1" ht="13.5">
      <c r="V742" s="571"/>
    </row>
    <row r="743" s="572" customFormat="1" ht="13.5">
      <c r="V743" s="571"/>
    </row>
    <row r="744" s="572" customFormat="1" ht="13.5">
      <c r="V744" s="571"/>
    </row>
    <row r="745" s="572" customFormat="1" ht="13.5">
      <c r="V745" s="571"/>
    </row>
    <row r="746" s="572" customFormat="1" ht="13.5">
      <c r="V746" s="571"/>
    </row>
    <row r="747" s="572" customFormat="1" ht="13.5">
      <c r="V747" s="571"/>
    </row>
    <row r="748" s="572" customFormat="1" ht="13.5">
      <c r="V748" s="571"/>
    </row>
    <row r="749" s="572" customFormat="1" ht="13.5">
      <c r="V749" s="571"/>
    </row>
    <row r="750" s="572" customFormat="1" ht="13.5">
      <c r="V750" s="571"/>
    </row>
    <row r="751" s="572" customFormat="1" ht="13.5">
      <c r="V751" s="571"/>
    </row>
    <row r="752" s="572" customFormat="1" ht="13.5">
      <c r="V752" s="571"/>
    </row>
    <row r="753" s="572" customFormat="1" ht="13.5">
      <c r="V753" s="571"/>
    </row>
    <row r="754" s="572" customFormat="1" ht="13.5">
      <c r="V754" s="571"/>
    </row>
    <row r="755" s="572" customFormat="1" ht="13.5">
      <c r="V755" s="571"/>
    </row>
    <row r="756" s="572" customFormat="1" ht="13.5">
      <c r="V756" s="571"/>
    </row>
    <row r="757" s="572" customFormat="1" ht="13.5">
      <c r="V757" s="571"/>
    </row>
    <row r="758" s="572" customFormat="1" ht="13.5">
      <c r="V758" s="571"/>
    </row>
    <row r="759" s="572" customFormat="1" ht="13.5">
      <c r="V759" s="571"/>
    </row>
    <row r="760" s="572" customFormat="1" ht="13.5">
      <c r="V760" s="571"/>
    </row>
    <row r="761" s="572" customFormat="1" ht="13.5">
      <c r="V761" s="571"/>
    </row>
    <row r="762" s="572" customFormat="1" ht="13.5">
      <c r="V762" s="571"/>
    </row>
    <row r="763" s="572" customFormat="1" ht="13.5">
      <c r="V763" s="571"/>
    </row>
    <row r="764" s="572" customFormat="1" ht="13.5">
      <c r="V764" s="571"/>
    </row>
    <row r="765" s="572" customFormat="1" ht="13.5">
      <c r="V765" s="571"/>
    </row>
    <row r="766" s="572" customFormat="1" ht="13.5">
      <c r="V766" s="571"/>
    </row>
    <row r="767" s="572" customFormat="1" ht="13.5">
      <c r="V767" s="571"/>
    </row>
    <row r="768" s="572" customFormat="1" ht="13.5">
      <c r="V768" s="571"/>
    </row>
    <row r="769" s="572" customFormat="1" ht="13.5">
      <c r="V769" s="571"/>
    </row>
    <row r="770" s="572" customFormat="1" ht="13.5">
      <c r="V770" s="571"/>
    </row>
    <row r="771" s="572" customFormat="1" ht="13.5">
      <c r="V771" s="571"/>
    </row>
    <row r="772" s="572" customFormat="1" ht="13.5">
      <c r="V772" s="571"/>
    </row>
    <row r="773" s="572" customFormat="1" ht="13.5">
      <c r="V773" s="571"/>
    </row>
    <row r="774" s="572" customFormat="1" ht="13.5">
      <c r="V774" s="571"/>
    </row>
    <row r="775" s="572" customFormat="1" ht="13.5">
      <c r="V775" s="571"/>
    </row>
    <row r="776" s="572" customFormat="1" ht="13.5">
      <c r="V776" s="571"/>
    </row>
    <row r="777" s="572" customFormat="1" ht="13.5">
      <c r="V777" s="571"/>
    </row>
    <row r="778" s="572" customFormat="1" ht="13.5">
      <c r="V778" s="571"/>
    </row>
    <row r="779" s="572" customFormat="1" ht="13.5">
      <c r="V779" s="571"/>
    </row>
    <row r="780" s="572" customFormat="1" ht="13.5">
      <c r="V780" s="571"/>
    </row>
    <row r="781" s="572" customFormat="1" ht="13.5">
      <c r="V781" s="571"/>
    </row>
    <row r="782" s="572" customFormat="1" ht="13.5">
      <c r="V782" s="571"/>
    </row>
    <row r="783" s="572" customFormat="1" ht="13.5">
      <c r="V783" s="571"/>
    </row>
    <row r="784" s="572" customFormat="1" ht="13.5">
      <c r="V784" s="571"/>
    </row>
    <row r="785" s="572" customFormat="1" ht="13.5">
      <c r="V785" s="571"/>
    </row>
    <row r="786" s="572" customFormat="1" ht="13.5">
      <c r="V786" s="571"/>
    </row>
    <row r="787" s="572" customFormat="1" ht="13.5">
      <c r="V787" s="571"/>
    </row>
    <row r="788" s="572" customFormat="1" ht="13.5">
      <c r="V788" s="571"/>
    </row>
    <row r="789" s="572" customFormat="1" ht="13.5">
      <c r="V789" s="571"/>
    </row>
    <row r="790" s="572" customFormat="1" ht="13.5">
      <c r="V790" s="571"/>
    </row>
    <row r="791" s="572" customFormat="1" ht="13.5">
      <c r="V791" s="571"/>
    </row>
    <row r="792" s="572" customFormat="1" ht="13.5">
      <c r="V792" s="571"/>
    </row>
    <row r="793" s="572" customFormat="1" ht="13.5">
      <c r="V793" s="571"/>
    </row>
    <row r="794" s="572" customFormat="1" ht="13.5">
      <c r="V794" s="571"/>
    </row>
    <row r="795" s="572" customFormat="1" ht="13.5">
      <c r="V795" s="571"/>
    </row>
    <row r="796" s="572" customFormat="1" ht="13.5">
      <c r="V796" s="571"/>
    </row>
    <row r="797" s="572" customFormat="1" ht="13.5">
      <c r="V797" s="571"/>
    </row>
    <row r="798" s="572" customFormat="1" ht="13.5">
      <c r="V798" s="571"/>
    </row>
    <row r="799" s="572" customFormat="1" ht="13.5">
      <c r="V799" s="571"/>
    </row>
    <row r="800" s="572" customFormat="1" ht="13.5">
      <c r="V800" s="571"/>
    </row>
    <row r="801" s="572" customFormat="1" ht="13.5">
      <c r="V801" s="571"/>
    </row>
    <row r="802" s="572" customFormat="1" ht="13.5">
      <c r="V802" s="571"/>
    </row>
    <row r="803" s="572" customFormat="1" ht="13.5">
      <c r="V803" s="571"/>
    </row>
    <row r="804" s="572" customFormat="1" ht="13.5">
      <c r="V804" s="571"/>
    </row>
    <row r="805" s="572" customFormat="1" ht="13.5">
      <c r="V805" s="571"/>
    </row>
    <row r="806" s="572" customFormat="1" ht="13.5">
      <c r="V806" s="571"/>
    </row>
    <row r="807" s="572" customFormat="1" ht="13.5">
      <c r="V807" s="571"/>
    </row>
    <row r="808" s="572" customFormat="1" ht="13.5">
      <c r="V808" s="571"/>
    </row>
    <row r="809" s="572" customFormat="1" ht="13.5">
      <c r="V809" s="571"/>
    </row>
    <row r="810" s="572" customFormat="1" ht="13.5">
      <c r="V810" s="571"/>
    </row>
    <row r="811" s="572" customFormat="1" ht="13.5">
      <c r="V811" s="571"/>
    </row>
    <row r="812" s="572" customFormat="1" ht="13.5">
      <c r="V812" s="571"/>
    </row>
    <row r="813" s="572" customFormat="1" ht="13.5">
      <c r="V813" s="571"/>
    </row>
    <row r="814" s="572" customFormat="1" ht="13.5">
      <c r="V814" s="571"/>
    </row>
    <row r="815" s="572" customFormat="1" ht="13.5">
      <c r="V815" s="571"/>
    </row>
    <row r="816" s="572" customFormat="1" ht="13.5">
      <c r="V816" s="571"/>
    </row>
    <row r="817" s="572" customFormat="1" ht="13.5">
      <c r="V817" s="571"/>
    </row>
    <row r="818" s="572" customFormat="1" ht="13.5">
      <c r="V818" s="571"/>
    </row>
    <row r="819" s="572" customFormat="1" ht="13.5">
      <c r="V819" s="571"/>
    </row>
    <row r="820" s="572" customFormat="1" ht="13.5">
      <c r="V820" s="571"/>
    </row>
    <row r="821" s="572" customFormat="1" ht="13.5">
      <c r="V821" s="571"/>
    </row>
    <row r="822" s="572" customFormat="1" ht="13.5">
      <c r="V822" s="571"/>
    </row>
    <row r="823" s="572" customFormat="1" ht="13.5">
      <c r="V823" s="571"/>
    </row>
    <row r="824" s="572" customFormat="1" ht="13.5">
      <c r="V824" s="571"/>
    </row>
    <row r="825" s="572" customFormat="1" ht="13.5">
      <c r="V825" s="571"/>
    </row>
    <row r="826" s="572" customFormat="1" ht="13.5">
      <c r="V826" s="571"/>
    </row>
    <row r="827" s="572" customFormat="1" ht="13.5">
      <c r="V827" s="571"/>
    </row>
    <row r="828" s="572" customFormat="1" ht="13.5">
      <c r="V828" s="571"/>
    </row>
    <row r="829" s="572" customFormat="1" ht="13.5">
      <c r="V829" s="571"/>
    </row>
    <row r="830" s="572" customFormat="1" ht="13.5">
      <c r="V830" s="571"/>
    </row>
    <row r="831" s="572" customFormat="1" ht="13.5">
      <c r="V831" s="571"/>
    </row>
    <row r="832" s="572" customFormat="1" ht="13.5">
      <c r="V832" s="571"/>
    </row>
    <row r="833" s="572" customFormat="1" ht="13.5">
      <c r="V833" s="571"/>
    </row>
    <row r="834" s="572" customFormat="1" ht="13.5">
      <c r="V834" s="571"/>
    </row>
    <row r="835" s="572" customFormat="1" ht="13.5">
      <c r="V835" s="571"/>
    </row>
    <row r="836" s="572" customFormat="1" ht="13.5">
      <c r="V836" s="571"/>
    </row>
    <row r="837" s="572" customFormat="1" ht="13.5">
      <c r="V837" s="571"/>
    </row>
    <row r="838" s="572" customFormat="1" ht="13.5">
      <c r="V838" s="571"/>
    </row>
    <row r="839" s="572" customFormat="1" ht="13.5">
      <c r="V839" s="571"/>
    </row>
    <row r="840" s="572" customFormat="1" ht="13.5">
      <c r="V840" s="571"/>
    </row>
    <row r="841" s="572" customFormat="1" ht="13.5">
      <c r="V841" s="571"/>
    </row>
    <row r="842" s="572" customFormat="1" ht="13.5">
      <c r="V842" s="571"/>
    </row>
    <row r="843" s="572" customFormat="1" ht="13.5">
      <c r="V843" s="571"/>
    </row>
    <row r="844" s="572" customFormat="1" ht="13.5">
      <c r="V844" s="571"/>
    </row>
    <row r="845" s="572" customFormat="1" ht="13.5">
      <c r="V845" s="571"/>
    </row>
    <row r="846" s="572" customFormat="1" ht="13.5">
      <c r="V846" s="571"/>
    </row>
    <row r="847" s="572" customFormat="1" ht="13.5">
      <c r="V847" s="571"/>
    </row>
    <row r="848" s="572" customFormat="1" ht="13.5">
      <c r="V848" s="571"/>
    </row>
    <row r="849" s="572" customFormat="1" ht="13.5">
      <c r="V849" s="571"/>
    </row>
    <row r="850" s="572" customFormat="1" ht="13.5">
      <c r="V850" s="571"/>
    </row>
    <row r="851" s="572" customFormat="1" ht="13.5">
      <c r="V851" s="571"/>
    </row>
    <row r="852" s="572" customFormat="1" ht="13.5">
      <c r="V852" s="571"/>
    </row>
    <row r="853" s="572" customFormat="1" ht="13.5">
      <c r="V853" s="571"/>
    </row>
    <row r="854" s="572" customFormat="1" ht="13.5">
      <c r="V854" s="571"/>
    </row>
    <row r="855" s="572" customFormat="1" ht="13.5">
      <c r="V855" s="571"/>
    </row>
    <row r="856" s="572" customFormat="1" ht="13.5">
      <c r="V856" s="571"/>
    </row>
    <row r="857" s="572" customFormat="1" ht="13.5">
      <c r="V857" s="571"/>
    </row>
    <row r="858" s="572" customFormat="1" ht="13.5">
      <c r="V858" s="571"/>
    </row>
    <row r="859" s="572" customFormat="1" ht="13.5">
      <c r="V859" s="571"/>
    </row>
    <row r="860" s="572" customFormat="1" ht="13.5">
      <c r="V860" s="571"/>
    </row>
    <row r="861" s="572" customFormat="1" ht="13.5">
      <c r="V861" s="571"/>
    </row>
    <row r="862" s="572" customFormat="1" ht="13.5">
      <c r="V862" s="571"/>
    </row>
    <row r="863" s="572" customFormat="1" ht="13.5">
      <c r="V863" s="571"/>
    </row>
    <row r="864" s="572" customFormat="1" ht="13.5">
      <c r="V864" s="571"/>
    </row>
    <row r="865" s="572" customFormat="1" ht="13.5">
      <c r="V865" s="571"/>
    </row>
    <row r="866" s="572" customFormat="1" ht="13.5">
      <c r="V866" s="571"/>
    </row>
    <row r="867" s="572" customFormat="1" ht="13.5">
      <c r="V867" s="571"/>
    </row>
    <row r="868" s="572" customFormat="1" ht="13.5">
      <c r="V868" s="571"/>
    </row>
    <row r="869" s="572" customFormat="1" ht="13.5">
      <c r="V869" s="571"/>
    </row>
    <row r="870" s="572" customFormat="1" ht="13.5">
      <c r="V870" s="571"/>
    </row>
    <row r="871" s="572" customFormat="1" ht="13.5">
      <c r="V871" s="571"/>
    </row>
    <row r="872" s="572" customFormat="1" ht="13.5">
      <c r="V872" s="571"/>
    </row>
    <row r="873" s="572" customFormat="1" ht="13.5">
      <c r="V873" s="571"/>
    </row>
    <row r="874" s="572" customFormat="1" ht="13.5">
      <c r="V874" s="571"/>
    </row>
    <row r="875" s="572" customFormat="1" ht="13.5">
      <c r="V875" s="571"/>
    </row>
    <row r="876" s="572" customFormat="1" ht="13.5">
      <c r="V876" s="571"/>
    </row>
    <row r="877" s="572" customFormat="1" ht="13.5">
      <c r="V877" s="571"/>
    </row>
    <row r="878" s="572" customFormat="1" ht="13.5">
      <c r="V878" s="571"/>
    </row>
    <row r="879" s="572" customFormat="1" ht="13.5">
      <c r="V879" s="571"/>
    </row>
    <row r="880" s="572" customFormat="1" ht="13.5">
      <c r="V880" s="571"/>
    </row>
    <row r="881" s="572" customFormat="1" ht="13.5">
      <c r="V881" s="571"/>
    </row>
    <row r="882" s="572" customFormat="1" ht="13.5">
      <c r="V882" s="571"/>
    </row>
    <row r="883" s="572" customFormat="1" ht="13.5">
      <c r="V883" s="571"/>
    </row>
    <row r="884" s="572" customFormat="1" ht="13.5">
      <c r="V884" s="571"/>
    </row>
    <row r="885" s="572" customFormat="1" ht="13.5">
      <c r="V885" s="571"/>
    </row>
    <row r="886" s="572" customFormat="1" ht="13.5">
      <c r="V886" s="571"/>
    </row>
    <row r="887" s="572" customFormat="1" ht="13.5">
      <c r="V887" s="571"/>
    </row>
    <row r="888" s="572" customFormat="1" ht="13.5">
      <c r="V888" s="571"/>
    </row>
    <row r="889" s="572" customFormat="1" ht="13.5">
      <c r="V889" s="571"/>
    </row>
    <row r="890" s="572" customFormat="1" ht="13.5">
      <c r="V890" s="571"/>
    </row>
    <row r="891" s="572" customFormat="1" ht="13.5">
      <c r="V891" s="571"/>
    </row>
    <row r="892" s="572" customFormat="1" ht="13.5">
      <c r="V892" s="571"/>
    </row>
    <row r="893" s="572" customFormat="1" ht="13.5">
      <c r="V893" s="571"/>
    </row>
    <row r="894" s="572" customFormat="1" ht="13.5">
      <c r="V894" s="571"/>
    </row>
    <row r="895" s="572" customFormat="1" ht="13.5">
      <c r="V895" s="571"/>
    </row>
    <row r="896" s="572" customFormat="1" ht="13.5">
      <c r="V896" s="571"/>
    </row>
    <row r="897" s="572" customFormat="1" ht="13.5">
      <c r="V897" s="571"/>
    </row>
    <row r="898" s="572" customFormat="1" ht="13.5">
      <c r="V898" s="571"/>
    </row>
    <row r="899" s="572" customFormat="1" ht="13.5">
      <c r="V899" s="571"/>
    </row>
    <row r="900" s="572" customFormat="1" ht="13.5">
      <c r="V900" s="571"/>
    </row>
    <row r="901" s="572" customFormat="1" ht="13.5">
      <c r="V901" s="571"/>
    </row>
    <row r="902" s="572" customFormat="1" ht="13.5">
      <c r="V902" s="571"/>
    </row>
    <row r="903" s="572" customFormat="1" ht="13.5">
      <c r="V903" s="571"/>
    </row>
    <row r="904" s="572" customFormat="1" ht="13.5">
      <c r="V904" s="571"/>
    </row>
    <row r="905" s="572" customFormat="1" ht="13.5">
      <c r="V905" s="571"/>
    </row>
    <row r="906" s="572" customFormat="1" ht="13.5">
      <c r="V906" s="571"/>
    </row>
    <row r="907" s="572" customFormat="1" ht="13.5">
      <c r="V907" s="571"/>
    </row>
    <row r="908" s="572" customFormat="1" ht="13.5">
      <c r="V908" s="571"/>
    </row>
    <row r="909" s="572" customFormat="1" ht="13.5">
      <c r="V909" s="571"/>
    </row>
    <row r="910" s="572" customFormat="1" ht="13.5">
      <c r="V910" s="571"/>
    </row>
    <row r="911" s="572" customFormat="1" ht="13.5">
      <c r="V911" s="571"/>
    </row>
    <row r="912" s="572" customFormat="1" ht="13.5">
      <c r="V912" s="571"/>
    </row>
    <row r="913" s="572" customFormat="1" ht="13.5">
      <c r="V913" s="571"/>
    </row>
    <row r="914" s="572" customFormat="1" ht="13.5">
      <c r="V914" s="571"/>
    </row>
    <row r="915" s="572" customFormat="1" ht="13.5">
      <c r="V915" s="571"/>
    </row>
    <row r="916" s="572" customFormat="1" ht="13.5">
      <c r="V916" s="571"/>
    </row>
    <row r="917" s="572" customFormat="1" ht="13.5">
      <c r="V917" s="571"/>
    </row>
    <row r="918" s="572" customFormat="1" ht="13.5">
      <c r="V918" s="571"/>
    </row>
    <row r="919" s="572" customFormat="1" ht="13.5">
      <c r="V919" s="571"/>
    </row>
    <row r="920" s="572" customFormat="1" ht="13.5">
      <c r="V920" s="571"/>
    </row>
    <row r="921" s="572" customFormat="1" ht="13.5">
      <c r="V921" s="571"/>
    </row>
    <row r="922" s="572" customFormat="1" ht="13.5">
      <c r="V922" s="571"/>
    </row>
    <row r="923" s="572" customFormat="1" ht="13.5">
      <c r="V923" s="571"/>
    </row>
    <row r="924" s="572" customFormat="1" ht="13.5">
      <c r="V924" s="571"/>
    </row>
    <row r="925" s="572" customFormat="1" ht="13.5">
      <c r="V925" s="571"/>
    </row>
    <row r="926" s="572" customFormat="1" ht="13.5">
      <c r="V926" s="571"/>
    </row>
    <row r="927" s="572" customFormat="1" ht="13.5">
      <c r="V927" s="571"/>
    </row>
    <row r="928" s="572" customFormat="1" ht="13.5">
      <c r="V928" s="571"/>
    </row>
    <row r="929" s="572" customFormat="1" ht="13.5">
      <c r="V929" s="571"/>
    </row>
    <row r="930" s="572" customFormat="1" ht="13.5">
      <c r="V930" s="571"/>
    </row>
    <row r="931" s="572" customFormat="1" ht="13.5">
      <c r="V931" s="571"/>
    </row>
    <row r="932" s="572" customFormat="1" ht="13.5">
      <c r="V932" s="571"/>
    </row>
    <row r="933" s="572" customFormat="1" ht="13.5">
      <c r="V933" s="571"/>
    </row>
    <row r="934" s="572" customFormat="1" ht="13.5">
      <c r="V934" s="571"/>
    </row>
    <row r="935" s="572" customFormat="1" ht="13.5">
      <c r="V935" s="571"/>
    </row>
    <row r="936" s="572" customFormat="1" ht="13.5">
      <c r="V936" s="571"/>
    </row>
    <row r="937" s="572" customFormat="1" ht="13.5">
      <c r="V937" s="571"/>
    </row>
    <row r="938" s="572" customFormat="1" ht="13.5">
      <c r="V938" s="571"/>
    </row>
    <row r="939" s="572" customFormat="1" ht="13.5">
      <c r="V939" s="571"/>
    </row>
    <row r="940" s="572" customFormat="1" ht="13.5">
      <c r="V940" s="571"/>
    </row>
    <row r="941" s="572" customFormat="1" ht="13.5">
      <c r="V941" s="571"/>
    </row>
    <row r="942" s="572" customFormat="1" ht="13.5">
      <c r="V942" s="571"/>
    </row>
    <row r="943" s="572" customFormat="1" ht="13.5">
      <c r="V943" s="571"/>
    </row>
    <row r="944" s="572" customFormat="1" ht="13.5">
      <c r="V944" s="571"/>
    </row>
    <row r="945" s="572" customFormat="1" ht="13.5">
      <c r="V945" s="571"/>
    </row>
    <row r="946" s="572" customFormat="1" ht="13.5">
      <c r="V946" s="571"/>
    </row>
    <row r="947" s="572" customFormat="1" ht="13.5">
      <c r="V947" s="571"/>
    </row>
    <row r="948" s="572" customFormat="1" ht="13.5">
      <c r="V948" s="571"/>
    </row>
    <row r="949" s="572" customFormat="1" ht="13.5">
      <c r="V949" s="571"/>
    </row>
    <row r="950" s="572" customFormat="1" ht="13.5">
      <c r="V950" s="571"/>
    </row>
    <row r="951" s="572" customFormat="1" ht="13.5">
      <c r="V951" s="571"/>
    </row>
    <row r="952" s="572" customFormat="1" ht="13.5">
      <c r="V952" s="571"/>
    </row>
    <row r="953" s="572" customFormat="1" ht="13.5">
      <c r="V953" s="571"/>
    </row>
    <row r="954" s="572" customFormat="1" ht="13.5">
      <c r="V954" s="571"/>
    </row>
    <row r="955" s="572" customFormat="1" ht="13.5">
      <c r="V955" s="571"/>
    </row>
    <row r="956" s="572" customFormat="1" ht="13.5">
      <c r="V956" s="571"/>
    </row>
    <row r="957" s="572" customFormat="1" ht="13.5">
      <c r="V957" s="571"/>
    </row>
    <row r="958" s="572" customFormat="1" ht="13.5">
      <c r="V958" s="571"/>
    </row>
    <row r="959" s="572" customFormat="1" ht="13.5">
      <c r="V959" s="571"/>
    </row>
    <row r="960" s="572" customFormat="1" ht="13.5">
      <c r="V960" s="571"/>
    </row>
    <row r="961" s="572" customFormat="1" ht="13.5">
      <c r="V961" s="571"/>
    </row>
    <row r="962" s="572" customFormat="1" ht="13.5">
      <c r="V962" s="571"/>
    </row>
    <row r="963" s="572" customFormat="1" ht="13.5">
      <c r="V963" s="571"/>
    </row>
    <row r="964" s="572" customFormat="1" ht="13.5">
      <c r="V964" s="571"/>
    </row>
    <row r="965" s="572" customFormat="1" ht="13.5">
      <c r="V965" s="571"/>
    </row>
    <row r="966" s="572" customFormat="1" ht="13.5">
      <c r="V966" s="571"/>
    </row>
    <row r="967" s="572" customFormat="1" ht="13.5">
      <c r="V967" s="571"/>
    </row>
    <row r="968" s="572" customFormat="1" ht="13.5">
      <c r="V968" s="571"/>
    </row>
    <row r="969" s="572" customFormat="1" ht="13.5">
      <c r="V969" s="571"/>
    </row>
    <row r="970" s="572" customFormat="1" ht="13.5">
      <c r="V970" s="571"/>
    </row>
    <row r="971" s="572" customFormat="1" ht="13.5">
      <c r="V971" s="571"/>
    </row>
    <row r="972" s="572" customFormat="1" ht="13.5">
      <c r="V972" s="571"/>
    </row>
    <row r="973" s="572" customFormat="1" ht="13.5">
      <c r="V973" s="571"/>
    </row>
    <row r="974" s="572" customFormat="1" ht="13.5">
      <c r="V974" s="571"/>
    </row>
    <row r="975" s="572" customFormat="1" ht="13.5">
      <c r="V975" s="571"/>
    </row>
    <row r="976" s="572" customFormat="1" ht="13.5">
      <c r="V976" s="571"/>
    </row>
    <row r="977" s="572" customFormat="1" ht="13.5">
      <c r="V977" s="571"/>
    </row>
    <row r="978" s="572" customFormat="1" ht="13.5">
      <c r="V978" s="571"/>
    </row>
    <row r="979" s="572" customFormat="1" ht="13.5">
      <c r="V979" s="571"/>
    </row>
    <row r="980" s="572" customFormat="1" ht="13.5">
      <c r="V980" s="571"/>
    </row>
    <row r="981" s="572" customFormat="1" ht="13.5">
      <c r="V981" s="571"/>
    </row>
    <row r="982" s="572" customFormat="1" ht="13.5">
      <c r="V982" s="571"/>
    </row>
    <row r="983" s="572" customFormat="1" ht="13.5">
      <c r="V983" s="571"/>
    </row>
    <row r="984" s="572" customFormat="1" ht="13.5">
      <c r="V984" s="571"/>
    </row>
    <row r="985" s="572" customFormat="1" ht="13.5">
      <c r="V985" s="571"/>
    </row>
  </sheetData>
  <mergeCells count="21">
    <mergeCell ref="A1:U1"/>
    <mergeCell ref="B3:B5"/>
    <mergeCell ref="C3:C5"/>
    <mergeCell ref="D3:D5"/>
    <mergeCell ref="E3:E5"/>
    <mergeCell ref="F3:F5"/>
    <mergeCell ref="G3:G5"/>
    <mergeCell ref="H3:H5"/>
    <mergeCell ref="I3:I5"/>
    <mergeCell ref="J3:J5"/>
    <mergeCell ref="K3:K5"/>
    <mergeCell ref="L3:L5"/>
    <mergeCell ref="M3:M5"/>
    <mergeCell ref="N3:N5"/>
    <mergeCell ref="S3:S5"/>
    <mergeCell ref="T3:T5"/>
    <mergeCell ref="U3:U5"/>
    <mergeCell ref="O3:O5"/>
    <mergeCell ref="P3:P5"/>
    <mergeCell ref="Q3:Q5"/>
    <mergeCell ref="R3:R5"/>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1:V986"/>
  <sheetViews>
    <sheetView workbookViewId="0" topLeftCell="A1">
      <selection activeCell="A1" sqref="A1:U1"/>
    </sheetView>
  </sheetViews>
  <sheetFormatPr defaultColWidth="9.00390625" defaultRowHeight="13.5"/>
  <cols>
    <col min="1" max="1" width="15.50390625" style="537" customWidth="1"/>
    <col min="2" max="21" width="6.625" style="537" customWidth="1"/>
    <col min="22" max="22" width="1.37890625" style="755" customWidth="1"/>
    <col min="23" max="16384" width="8.125" style="537" customWidth="1"/>
  </cols>
  <sheetData>
    <row r="1" spans="1:22" s="744" customFormat="1" ht="24.75" customHeight="1">
      <c r="A1" s="840" t="s">
        <v>907</v>
      </c>
      <c r="B1" s="840"/>
      <c r="C1" s="840"/>
      <c r="D1" s="840"/>
      <c r="E1" s="840"/>
      <c r="F1" s="840"/>
      <c r="G1" s="840"/>
      <c r="H1" s="840"/>
      <c r="I1" s="840"/>
      <c r="J1" s="840"/>
      <c r="K1" s="840"/>
      <c r="L1" s="840"/>
      <c r="M1" s="840"/>
      <c r="N1" s="840"/>
      <c r="O1" s="840"/>
      <c r="P1" s="840"/>
      <c r="Q1" s="840"/>
      <c r="R1" s="840"/>
      <c r="S1" s="840"/>
      <c r="T1" s="840"/>
      <c r="U1" s="840"/>
      <c r="V1" s="743"/>
    </row>
    <row r="2" spans="1:22" s="744" customFormat="1" ht="19.5" customHeight="1" thickBot="1">
      <c r="A2" s="751" t="s">
        <v>929</v>
      </c>
      <c r="U2" s="745" t="s">
        <v>755</v>
      </c>
      <c r="V2" s="743"/>
    </row>
    <row r="3" spans="1:22" s="46" customFormat="1" ht="36" customHeight="1" thickTop="1">
      <c r="A3" s="592" t="s">
        <v>825</v>
      </c>
      <c r="B3" s="832" t="s">
        <v>756</v>
      </c>
      <c r="C3" s="832" t="s">
        <v>771</v>
      </c>
      <c r="D3" s="832" t="s">
        <v>772</v>
      </c>
      <c r="E3" s="832" t="s">
        <v>773</v>
      </c>
      <c r="F3" s="832" t="s">
        <v>774</v>
      </c>
      <c r="G3" s="832" t="s">
        <v>775</v>
      </c>
      <c r="H3" s="832" t="s">
        <v>776</v>
      </c>
      <c r="I3" s="832" t="s">
        <v>777</v>
      </c>
      <c r="J3" s="832" t="s">
        <v>778</v>
      </c>
      <c r="K3" s="832" t="s">
        <v>779</v>
      </c>
      <c r="L3" s="832" t="s">
        <v>780</v>
      </c>
      <c r="M3" s="832" t="s">
        <v>803</v>
      </c>
      <c r="N3" s="832" t="s">
        <v>782</v>
      </c>
      <c r="O3" s="832" t="s">
        <v>783</v>
      </c>
      <c r="P3" s="832" t="s">
        <v>784</v>
      </c>
      <c r="Q3" s="832" t="s">
        <v>785</v>
      </c>
      <c r="R3" s="832" t="s">
        <v>786</v>
      </c>
      <c r="S3" s="832" t="s">
        <v>787</v>
      </c>
      <c r="T3" s="832" t="s">
        <v>788</v>
      </c>
      <c r="U3" s="830" t="s">
        <v>789</v>
      </c>
      <c r="V3" s="174"/>
    </row>
    <row r="4" spans="1:22" s="46" customFormat="1" ht="36" customHeight="1">
      <c r="A4" s="135" t="s">
        <v>826</v>
      </c>
      <c r="B4" s="838"/>
      <c r="C4" s="838"/>
      <c r="D4" s="838"/>
      <c r="E4" s="838"/>
      <c r="F4" s="838"/>
      <c r="G4" s="838"/>
      <c r="H4" s="838"/>
      <c r="I4" s="838"/>
      <c r="J4" s="838"/>
      <c r="K4" s="838"/>
      <c r="L4" s="838"/>
      <c r="M4" s="838"/>
      <c r="N4" s="838"/>
      <c r="O4" s="838"/>
      <c r="P4" s="838"/>
      <c r="Q4" s="838"/>
      <c r="R4" s="838"/>
      <c r="S4" s="838"/>
      <c r="T4" s="838"/>
      <c r="U4" s="839"/>
      <c r="V4" s="174"/>
    </row>
    <row r="5" spans="1:22" s="46" customFormat="1" ht="36" customHeight="1">
      <c r="A5" s="140" t="s">
        <v>909</v>
      </c>
      <c r="B5" s="826"/>
      <c r="C5" s="826"/>
      <c r="D5" s="826"/>
      <c r="E5" s="826"/>
      <c r="F5" s="826"/>
      <c r="G5" s="826"/>
      <c r="H5" s="826"/>
      <c r="I5" s="826"/>
      <c r="J5" s="826"/>
      <c r="K5" s="826"/>
      <c r="L5" s="826"/>
      <c r="M5" s="826"/>
      <c r="N5" s="826"/>
      <c r="O5" s="826"/>
      <c r="P5" s="826"/>
      <c r="Q5" s="826"/>
      <c r="R5" s="826"/>
      <c r="S5" s="826"/>
      <c r="T5" s="826"/>
      <c r="U5" s="831"/>
      <c r="V5" s="174"/>
    </row>
    <row r="6" spans="1:22" s="572" customFormat="1" ht="18" customHeight="1">
      <c r="A6" s="752" t="s">
        <v>791</v>
      </c>
      <c r="B6" s="574">
        <v>2739</v>
      </c>
      <c r="C6" s="574">
        <v>251</v>
      </c>
      <c r="D6" s="574">
        <v>1</v>
      </c>
      <c r="E6" s="574">
        <v>2</v>
      </c>
      <c r="F6" s="574">
        <v>2</v>
      </c>
      <c r="G6" s="574">
        <v>98</v>
      </c>
      <c r="H6" s="574">
        <v>604</v>
      </c>
      <c r="I6" s="574">
        <v>3</v>
      </c>
      <c r="J6" s="574">
        <v>27</v>
      </c>
      <c r="K6" s="574">
        <v>28</v>
      </c>
      <c r="L6" s="574">
        <v>520</v>
      </c>
      <c r="M6" s="574">
        <v>89</v>
      </c>
      <c r="N6" s="574">
        <v>15</v>
      </c>
      <c r="O6" s="574">
        <v>174</v>
      </c>
      <c r="P6" s="574">
        <v>366</v>
      </c>
      <c r="Q6" s="574">
        <v>133</v>
      </c>
      <c r="R6" s="574">
        <v>40</v>
      </c>
      <c r="S6" s="574">
        <v>324</v>
      </c>
      <c r="T6" s="574">
        <v>48</v>
      </c>
      <c r="U6" s="574">
        <v>14</v>
      </c>
      <c r="V6" s="571"/>
    </row>
    <row r="7" spans="1:22" s="572" customFormat="1" ht="18" customHeight="1">
      <c r="A7" s="746" t="s">
        <v>910</v>
      </c>
      <c r="B7" s="574">
        <v>194</v>
      </c>
      <c r="C7" s="574">
        <v>16</v>
      </c>
      <c r="D7" s="574" t="s">
        <v>425</v>
      </c>
      <c r="E7" s="574">
        <v>0</v>
      </c>
      <c r="F7" s="574" t="s">
        <v>425</v>
      </c>
      <c r="G7" s="574">
        <v>2</v>
      </c>
      <c r="H7" s="574">
        <v>40</v>
      </c>
      <c r="I7" s="574" t="s">
        <v>425</v>
      </c>
      <c r="J7" s="574">
        <v>2</v>
      </c>
      <c r="K7" s="574">
        <v>1</v>
      </c>
      <c r="L7" s="574">
        <v>36</v>
      </c>
      <c r="M7" s="574">
        <v>1</v>
      </c>
      <c r="N7" s="574">
        <v>1</v>
      </c>
      <c r="O7" s="574">
        <v>19</v>
      </c>
      <c r="P7" s="574">
        <v>13</v>
      </c>
      <c r="Q7" s="574">
        <v>12</v>
      </c>
      <c r="R7" s="574">
        <v>3</v>
      </c>
      <c r="S7" s="574">
        <v>42</v>
      </c>
      <c r="T7" s="574">
        <v>3</v>
      </c>
      <c r="U7" s="574">
        <v>2</v>
      </c>
      <c r="V7" s="571"/>
    </row>
    <row r="8" spans="1:22" s="572" customFormat="1" ht="18" customHeight="1">
      <c r="A8" s="746" t="s">
        <v>911</v>
      </c>
      <c r="B8" s="574">
        <v>343</v>
      </c>
      <c r="C8" s="574">
        <v>9</v>
      </c>
      <c r="D8" s="574" t="s">
        <v>425</v>
      </c>
      <c r="E8" s="574">
        <v>1</v>
      </c>
      <c r="F8" s="574" t="s">
        <v>425</v>
      </c>
      <c r="G8" s="574">
        <v>8</v>
      </c>
      <c r="H8" s="574">
        <v>59</v>
      </c>
      <c r="I8" s="574">
        <v>1</v>
      </c>
      <c r="J8" s="574">
        <v>3</v>
      </c>
      <c r="K8" s="574">
        <v>4</v>
      </c>
      <c r="L8" s="574">
        <v>110</v>
      </c>
      <c r="M8" s="574">
        <v>12</v>
      </c>
      <c r="N8" s="574">
        <v>3</v>
      </c>
      <c r="O8" s="574">
        <v>40</v>
      </c>
      <c r="P8" s="574">
        <v>22</v>
      </c>
      <c r="Q8" s="574">
        <v>8</v>
      </c>
      <c r="R8" s="574">
        <v>3</v>
      </c>
      <c r="S8" s="574">
        <v>62</v>
      </c>
      <c r="T8" s="574">
        <v>0</v>
      </c>
      <c r="U8" s="574">
        <v>1</v>
      </c>
      <c r="V8" s="571"/>
    </row>
    <row r="9" spans="1:22" s="572" customFormat="1" ht="18" customHeight="1">
      <c r="A9" s="746" t="s">
        <v>912</v>
      </c>
      <c r="B9" s="574">
        <v>499</v>
      </c>
      <c r="C9" s="574">
        <v>7</v>
      </c>
      <c r="D9" s="574" t="s">
        <v>425</v>
      </c>
      <c r="E9" s="574" t="s">
        <v>922</v>
      </c>
      <c r="F9" s="574" t="s">
        <v>425</v>
      </c>
      <c r="G9" s="574">
        <v>12</v>
      </c>
      <c r="H9" s="574">
        <v>160</v>
      </c>
      <c r="I9" s="574" t="s">
        <v>425</v>
      </c>
      <c r="J9" s="574">
        <v>6</v>
      </c>
      <c r="K9" s="574">
        <v>4</v>
      </c>
      <c r="L9" s="574">
        <v>120</v>
      </c>
      <c r="M9" s="574">
        <v>13</v>
      </c>
      <c r="N9" s="574">
        <v>2</v>
      </c>
      <c r="O9" s="574">
        <v>34</v>
      </c>
      <c r="P9" s="574">
        <v>46</v>
      </c>
      <c r="Q9" s="574">
        <v>13</v>
      </c>
      <c r="R9" s="574">
        <v>5</v>
      </c>
      <c r="S9" s="574">
        <v>64</v>
      </c>
      <c r="T9" s="574">
        <v>10</v>
      </c>
      <c r="U9" s="574">
        <v>1</v>
      </c>
      <c r="V9" s="571"/>
    </row>
    <row r="10" spans="1:22" s="572" customFormat="1" ht="18" customHeight="1">
      <c r="A10" s="746" t="s">
        <v>913</v>
      </c>
      <c r="B10" s="574">
        <v>340</v>
      </c>
      <c r="C10" s="574">
        <v>4</v>
      </c>
      <c r="D10" s="574">
        <v>0</v>
      </c>
      <c r="E10" s="574" t="s">
        <v>425</v>
      </c>
      <c r="F10" s="574">
        <v>1</v>
      </c>
      <c r="G10" s="574">
        <v>18</v>
      </c>
      <c r="H10" s="574">
        <v>108</v>
      </c>
      <c r="I10" s="574" t="s">
        <v>425</v>
      </c>
      <c r="J10" s="574">
        <v>2</v>
      </c>
      <c r="K10" s="574">
        <v>6</v>
      </c>
      <c r="L10" s="574">
        <v>69</v>
      </c>
      <c r="M10" s="574">
        <v>7</v>
      </c>
      <c r="N10" s="574" t="s">
        <v>425</v>
      </c>
      <c r="O10" s="574">
        <v>17</v>
      </c>
      <c r="P10" s="574">
        <v>44</v>
      </c>
      <c r="Q10" s="574">
        <v>6</v>
      </c>
      <c r="R10" s="574">
        <v>5</v>
      </c>
      <c r="S10" s="574">
        <v>44</v>
      </c>
      <c r="T10" s="574">
        <v>3</v>
      </c>
      <c r="U10" s="574">
        <v>4</v>
      </c>
      <c r="V10" s="571"/>
    </row>
    <row r="11" spans="1:22" s="572" customFormat="1" ht="18" customHeight="1">
      <c r="A11" s="746" t="s">
        <v>914</v>
      </c>
      <c r="B11" s="574">
        <v>363</v>
      </c>
      <c r="C11" s="574">
        <v>2</v>
      </c>
      <c r="D11" s="574" t="s">
        <v>425</v>
      </c>
      <c r="E11" s="574" t="s">
        <v>425</v>
      </c>
      <c r="F11" s="574" t="s">
        <v>425</v>
      </c>
      <c r="G11" s="574">
        <v>22</v>
      </c>
      <c r="H11" s="574">
        <v>111</v>
      </c>
      <c r="I11" s="574" t="s">
        <v>425</v>
      </c>
      <c r="J11" s="574">
        <v>4</v>
      </c>
      <c r="K11" s="574">
        <v>8</v>
      </c>
      <c r="L11" s="574">
        <v>54</v>
      </c>
      <c r="M11" s="574">
        <v>23</v>
      </c>
      <c r="N11" s="574">
        <v>3</v>
      </c>
      <c r="O11" s="574">
        <v>18</v>
      </c>
      <c r="P11" s="574">
        <v>55</v>
      </c>
      <c r="Q11" s="574">
        <v>10</v>
      </c>
      <c r="R11" s="574">
        <v>6</v>
      </c>
      <c r="S11" s="574">
        <v>42</v>
      </c>
      <c r="T11" s="574">
        <v>2</v>
      </c>
      <c r="U11" s="574">
        <v>1</v>
      </c>
      <c r="V11" s="571"/>
    </row>
    <row r="12" spans="1:22" s="572" customFormat="1" ht="18" customHeight="1">
      <c r="A12" s="746" t="s">
        <v>915</v>
      </c>
      <c r="B12" s="574">
        <v>176</v>
      </c>
      <c r="C12" s="574">
        <v>2</v>
      </c>
      <c r="D12" s="574" t="s">
        <v>425</v>
      </c>
      <c r="E12" s="574" t="s">
        <v>425</v>
      </c>
      <c r="F12" s="574">
        <v>0</v>
      </c>
      <c r="G12" s="574">
        <v>11</v>
      </c>
      <c r="H12" s="574">
        <v>51</v>
      </c>
      <c r="I12" s="574">
        <v>0</v>
      </c>
      <c r="J12" s="574">
        <v>3</v>
      </c>
      <c r="K12" s="574">
        <v>1</v>
      </c>
      <c r="L12" s="574">
        <v>26</v>
      </c>
      <c r="M12" s="574">
        <v>5</v>
      </c>
      <c r="N12" s="574">
        <v>1</v>
      </c>
      <c r="O12" s="574">
        <v>8</v>
      </c>
      <c r="P12" s="574">
        <v>33</v>
      </c>
      <c r="Q12" s="574">
        <v>10</v>
      </c>
      <c r="R12" s="574">
        <v>4</v>
      </c>
      <c r="S12" s="574">
        <v>18</v>
      </c>
      <c r="T12" s="574">
        <v>3</v>
      </c>
      <c r="U12" s="574" t="s">
        <v>425</v>
      </c>
      <c r="V12" s="571"/>
    </row>
    <row r="13" spans="1:22" s="572" customFormat="1" ht="18" customHeight="1">
      <c r="A13" s="746" t="s">
        <v>916</v>
      </c>
      <c r="B13" s="574">
        <v>204</v>
      </c>
      <c r="C13" s="574">
        <v>2</v>
      </c>
      <c r="D13" s="574">
        <v>0</v>
      </c>
      <c r="E13" s="574" t="s">
        <v>425</v>
      </c>
      <c r="F13" s="574" t="s">
        <v>425</v>
      </c>
      <c r="G13" s="574">
        <v>4</v>
      </c>
      <c r="H13" s="574">
        <v>39</v>
      </c>
      <c r="I13" s="574">
        <v>0</v>
      </c>
      <c r="J13" s="574">
        <v>4</v>
      </c>
      <c r="K13" s="574">
        <v>3</v>
      </c>
      <c r="L13" s="574">
        <v>28</v>
      </c>
      <c r="M13" s="574">
        <v>9</v>
      </c>
      <c r="N13" s="574">
        <v>1</v>
      </c>
      <c r="O13" s="574">
        <v>8</v>
      </c>
      <c r="P13" s="574">
        <v>66</v>
      </c>
      <c r="Q13" s="574">
        <v>13</v>
      </c>
      <c r="R13" s="574">
        <v>5</v>
      </c>
      <c r="S13" s="574">
        <v>16</v>
      </c>
      <c r="T13" s="574">
        <v>7</v>
      </c>
      <c r="U13" s="574">
        <v>1</v>
      </c>
      <c r="V13" s="571"/>
    </row>
    <row r="14" spans="1:22" s="572" customFormat="1" ht="18" customHeight="1">
      <c r="A14" s="746" t="s">
        <v>917</v>
      </c>
      <c r="B14" s="574">
        <v>89</v>
      </c>
      <c r="C14" s="574" t="s">
        <v>922</v>
      </c>
      <c r="D14" s="574" t="s">
        <v>425</v>
      </c>
      <c r="E14" s="574" t="s">
        <v>425</v>
      </c>
      <c r="F14" s="574" t="s">
        <v>425</v>
      </c>
      <c r="G14" s="574">
        <v>2</v>
      </c>
      <c r="H14" s="574">
        <v>8</v>
      </c>
      <c r="I14" s="574">
        <v>1</v>
      </c>
      <c r="J14" s="574">
        <v>2</v>
      </c>
      <c r="K14" s="574" t="s">
        <v>425</v>
      </c>
      <c r="L14" s="574">
        <v>8</v>
      </c>
      <c r="M14" s="574">
        <v>6</v>
      </c>
      <c r="N14" s="574" t="s">
        <v>425</v>
      </c>
      <c r="O14" s="574">
        <v>4</v>
      </c>
      <c r="P14" s="574">
        <v>28</v>
      </c>
      <c r="Q14" s="574">
        <v>10</v>
      </c>
      <c r="R14" s="574">
        <v>5</v>
      </c>
      <c r="S14" s="574">
        <v>6</v>
      </c>
      <c r="T14" s="574">
        <v>8</v>
      </c>
      <c r="U14" s="574">
        <v>0</v>
      </c>
      <c r="V14" s="571"/>
    </row>
    <row r="15" spans="1:22" s="572" customFormat="1" ht="18" customHeight="1">
      <c r="A15" s="746" t="s">
        <v>918</v>
      </c>
      <c r="B15" s="574">
        <v>101</v>
      </c>
      <c r="C15" s="574" t="s">
        <v>922</v>
      </c>
      <c r="D15" s="574" t="s">
        <v>922</v>
      </c>
      <c r="E15" s="574" t="s">
        <v>922</v>
      </c>
      <c r="F15" s="574" t="s">
        <v>922</v>
      </c>
      <c r="G15" s="574">
        <v>2</v>
      </c>
      <c r="H15" s="574">
        <v>4</v>
      </c>
      <c r="I15" s="574">
        <v>1</v>
      </c>
      <c r="J15" s="574" t="s">
        <v>922</v>
      </c>
      <c r="K15" s="574">
        <v>1</v>
      </c>
      <c r="L15" s="574">
        <v>9</v>
      </c>
      <c r="M15" s="574">
        <v>10</v>
      </c>
      <c r="N15" s="574">
        <v>1</v>
      </c>
      <c r="O15" s="574">
        <v>2</v>
      </c>
      <c r="P15" s="574">
        <v>32</v>
      </c>
      <c r="Q15" s="574">
        <v>25</v>
      </c>
      <c r="R15" s="574">
        <v>4</v>
      </c>
      <c r="S15" s="574">
        <v>3</v>
      </c>
      <c r="T15" s="574">
        <v>7</v>
      </c>
      <c r="U15" s="574" t="s">
        <v>922</v>
      </c>
      <c r="V15" s="571"/>
    </row>
    <row r="16" spans="1:22" s="572" customFormat="1" ht="18" customHeight="1">
      <c r="A16" s="746" t="s">
        <v>919</v>
      </c>
      <c r="B16" s="574">
        <v>51</v>
      </c>
      <c r="C16" s="574" t="s">
        <v>922</v>
      </c>
      <c r="D16" s="574" t="s">
        <v>922</v>
      </c>
      <c r="E16" s="574" t="s">
        <v>922</v>
      </c>
      <c r="F16" s="574" t="s">
        <v>922</v>
      </c>
      <c r="G16" s="574">
        <v>1</v>
      </c>
      <c r="H16" s="574">
        <v>1</v>
      </c>
      <c r="I16" s="574" t="s">
        <v>922</v>
      </c>
      <c r="J16" s="574">
        <v>1</v>
      </c>
      <c r="K16" s="574" t="s">
        <v>922</v>
      </c>
      <c r="L16" s="574">
        <v>3</v>
      </c>
      <c r="M16" s="574">
        <v>1</v>
      </c>
      <c r="N16" s="574" t="s">
        <v>922</v>
      </c>
      <c r="O16" s="574" t="s">
        <v>922</v>
      </c>
      <c r="P16" s="574">
        <v>16</v>
      </c>
      <c r="Q16" s="574">
        <v>24</v>
      </c>
      <c r="R16" s="574">
        <v>1</v>
      </c>
      <c r="S16" s="574">
        <v>1</v>
      </c>
      <c r="T16" s="574">
        <v>3</v>
      </c>
      <c r="U16" s="574" t="s">
        <v>922</v>
      </c>
      <c r="V16" s="571"/>
    </row>
    <row r="17" spans="1:22" s="572" customFormat="1" ht="18" customHeight="1">
      <c r="A17" s="746" t="s">
        <v>920</v>
      </c>
      <c r="B17" s="574">
        <v>9</v>
      </c>
      <c r="C17" s="574">
        <v>1</v>
      </c>
      <c r="D17" s="574" t="s">
        <v>922</v>
      </c>
      <c r="E17" s="574" t="s">
        <v>922</v>
      </c>
      <c r="F17" s="574" t="s">
        <v>922</v>
      </c>
      <c r="G17" s="574">
        <v>1</v>
      </c>
      <c r="H17" s="574">
        <v>0</v>
      </c>
      <c r="I17" s="574" t="s">
        <v>922</v>
      </c>
      <c r="J17" s="574" t="s">
        <v>922</v>
      </c>
      <c r="K17" s="574" t="s">
        <v>922</v>
      </c>
      <c r="L17" s="574">
        <v>2</v>
      </c>
      <c r="M17" s="574" t="s">
        <v>922</v>
      </c>
      <c r="N17" s="574">
        <v>1</v>
      </c>
      <c r="O17" s="574" t="s">
        <v>922</v>
      </c>
      <c r="P17" s="574">
        <v>4</v>
      </c>
      <c r="Q17" s="574" t="s">
        <v>922</v>
      </c>
      <c r="R17" s="574" t="s">
        <v>922</v>
      </c>
      <c r="S17" s="574">
        <v>1</v>
      </c>
      <c r="T17" s="574" t="s">
        <v>922</v>
      </c>
      <c r="U17" s="574" t="s">
        <v>922</v>
      </c>
      <c r="V17" s="571"/>
    </row>
    <row r="18" spans="1:22" s="572" customFormat="1" ht="18" customHeight="1">
      <c r="A18" s="752" t="s">
        <v>921</v>
      </c>
      <c r="B18" s="574">
        <v>221</v>
      </c>
      <c r="C18" s="574">
        <v>23</v>
      </c>
      <c r="D18" s="574" t="s">
        <v>425</v>
      </c>
      <c r="E18" s="574" t="s">
        <v>425</v>
      </c>
      <c r="F18" s="574" t="s">
        <v>425</v>
      </c>
      <c r="G18" s="574">
        <v>1</v>
      </c>
      <c r="H18" s="574">
        <v>41</v>
      </c>
      <c r="I18" s="574" t="s">
        <v>425</v>
      </c>
      <c r="J18" s="574">
        <v>1</v>
      </c>
      <c r="K18" s="574" t="s">
        <v>425</v>
      </c>
      <c r="L18" s="574">
        <v>32</v>
      </c>
      <c r="M18" s="574" t="s">
        <v>425</v>
      </c>
      <c r="N18" s="574">
        <v>2</v>
      </c>
      <c r="O18" s="574">
        <v>26</v>
      </c>
      <c r="P18" s="574">
        <v>4</v>
      </c>
      <c r="Q18" s="574">
        <v>11</v>
      </c>
      <c r="R18" s="574" t="s">
        <v>425</v>
      </c>
      <c r="S18" s="574">
        <v>80</v>
      </c>
      <c r="T18" s="574" t="s">
        <v>425</v>
      </c>
      <c r="U18" s="574">
        <v>1</v>
      </c>
      <c r="V18" s="571"/>
    </row>
    <row r="19" spans="1:22" s="572" customFormat="1" ht="18" customHeight="1">
      <c r="A19" s="746" t="s">
        <v>910</v>
      </c>
      <c r="B19" s="574">
        <v>79</v>
      </c>
      <c r="C19" s="574">
        <v>9</v>
      </c>
      <c r="D19" s="574" t="s">
        <v>425</v>
      </c>
      <c r="E19" s="574" t="s">
        <v>425</v>
      </c>
      <c r="F19" s="574" t="s">
        <v>425</v>
      </c>
      <c r="G19" s="574" t="s">
        <v>425</v>
      </c>
      <c r="H19" s="574">
        <v>30</v>
      </c>
      <c r="I19" s="574" t="s">
        <v>425</v>
      </c>
      <c r="J19" s="574">
        <v>1</v>
      </c>
      <c r="K19" s="574" t="s">
        <v>425</v>
      </c>
      <c r="L19" s="574">
        <v>7</v>
      </c>
      <c r="M19" s="574" t="s">
        <v>425</v>
      </c>
      <c r="N19" s="574">
        <v>1</v>
      </c>
      <c r="O19" s="574">
        <v>3</v>
      </c>
      <c r="P19" s="574">
        <v>1</v>
      </c>
      <c r="Q19" s="574">
        <v>4</v>
      </c>
      <c r="R19" s="574" t="s">
        <v>425</v>
      </c>
      <c r="S19" s="574">
        <v>24</v>
      </c>
      <c r="T19" s="574" t="s">
        <v>425</v>
      </c>
      <c r="U19" s="574" t="s">
        <v>425</v>
      </c>
      <c r="V19" s="571"/>
    </row>
    <row r="20" spans="1:22" s="572" customFormat="1" ht="18" customHeight="1">
      <c r="A20" s="746" t="s">
        <v>911</v>
      </c>
      <c r="B20" s="574">
        <v>41</v>
      </c>
      <c r="C20" s="574">
        <v>5</v>
      </c>
      <c r="D20" s="574" t="s">
        <v>425</v>
      </c>
      <c r="E20" s="574" t="s">
        <v>425</v>
      </c>
      <c r="F20" s="574" t="s">
        <v>425</v>
      </c>
      <c r="G20" s="574" t="s">
        <v>425</v>
      </c>
      <c r="H20" s="574">
        <v>9</v>
      </c>
      <c r="I20" s="574" t="s">
        <v>425</v>
      </c>
      <c r="J20" s="574" t="s">
        <v>425</v>
      </c>
      <c r="K20" s="574" t="s">
        <v>425</v>
      </c>
      <c r="L20" s="574">
        <v>4</v>
      </c>
      <c r="M20" s="574" t="s">
        <v>425</v>
      </c>
      <c r="N20" s="574" t="s">
        <v>425</v>
      </c>
      <c r="O20" s="574">
        <v>4</v>
      </c>
      <c r="P20" s="574" t="s">
        <v>425</v>
      </c>
      <c r="Q20" s="574">
        <v>1</v>
      </c>
      <c r="R20" s="574" t="s">
        <v>425</v>
      </c>
      <c r="S20" s="574">
        <v>18</v>
      </c>
      <c r="T20" s="574" t="s">
        <v>425</v>
      </c>
      <c r="U20" s="574" t="s">
        <v>425</v>
      </c>
      <c r="V20" s="571"/>
    </row>
    <row r="21" spans="1:22" s="572" customFormat="1" ht="18" customHeight="1">
      <c r="A21" s="746" t="s">
        <v>912</v>
      </c>
      <c r="B21" s="574">
        <v>31</v>
      </c>
      <c r="C21" s="574">
        <v>3</v>
      </c>
      <c r="D21" s="574" t="s">
        <v>425</v>
      </c>
      <c r="E21" s="574" t="s">
        <v>425</v>
      </c>
      <c r="F21" s="574" t="s">
        <v>425</v>
      </c>
      <c r="G21" s="574" t="s">
        <v>425</v>
      </c>
      <c r="H21" s="574">
        <v>1</v>
      </c>
      <c r="I21" s="574" t="s">
        <v>425</v>
      </c>
      <c r="J21" s="574" t="s">
        <v>425</v>
      </c>
      <c r="K21" s="574" t="s">
        <v>425</v>
      </c>
      <c r="L21" s="574">
        <v>5</v>
      </c>
      <c r="M21" s="574" t="s">
        <v>425</v>
      </c>
      <c r="N21" s="574">
        <v>0</v>
      </c>
      <c r="O21" s="574">
        <v>6</v>
      </c>
      <c r="P21" s="574" t="s">
        <v>425</v>
      </c>
      <c r="Q21" s="574">
        <v>4</v>
      </c>
      <c r="R21" s="574" t="s">
        <v>425</v>
      </c>
      <c r="S21" s="574">
        <v>12</v>
      </c>
      <c r="T21" s="574" t="s">
        <v>425</v>
      </c>
      <c r="U21" s="574">
        <v>0</v>
      </c>
      <c r="V21" s="571"/>
    </row>
    <row r="22" spans="1:22" s="572" customFormat="1" ht="18" customHeight="1">
      <c r="A22" s="746" t="s">
        <v>913</v>
      </c>
      <c r="B22" s="574">
        <v>13</v>
      </c>
      <c r="C22" s="574">
        <v>2</v>
      </c>
      <c r="D22" s="574" t="s">
        <v>425</v>
      </c>
      <c r="E22" s="574" t="s">
        <v>425</v>
      </c>
      <c r="F22" s="574" t="s">
        <v>425</v>
      </c>
      <c r="G22" s="574">
        <v>0</v>
      </c>
      <c r="H22" s="574">
        <v>0</v>
      </c>
      <c r="I22" s="574" t="s">
        <v>425</v>
      </c>
      <c r="J22" s="574" t="s">
        <v>425</v>
      </c>
      <c r="K22" s="574" t="s">
        <v>425</v>
      </c>
      <c r="L22" s="574">
        <v>2</v>
      </c>
      <c r="M22" s="574" t="s">
        <v>425</v>
      </c>
      <c r="N22" s="574" t="s">
        <v>425</v>
      </c>
      <c r="O22" s="574">
        <v>1</v>
      </c>
      <c r="P22" s="574">
        <v>1</v>
      </c>
      <c r="Q22" s="574" t="s">
        <v>425</v>
      </c>
      <c r="R22" s="574" t="s">
        <v>425</v>
      </c>
      <c r="S22" s="574">
        <v>7</v>
      </c>
      <c r="T22" s="574" t="s">
        <v>425</v>
      </c>
      <c r="U22" s="574" t="s">
        <v>425</v>
      </c>
      <c r="V22" s="571"/>
    </row>
    <row r="23" spans="1:22" s="572" customFormat="1" ht="18" customHeight="1">
      <c r="A23" s="746" t="s">
        <v>914</v>
      </c>
      <c r="B23" s="574">
        <v>22</v>
      </c>
      <c r="C23" s="574">
        <v>2</v>
      </c>
      <c r="D23" s="574" t="s">
        <v>425</v>
      </c>
      <c r="E23" s="574" t="s">
        <v>425</v>
      </c>
      <c r="F23" s="574" t="s">
        <v>425</v>
      </c>
      <c r="G23" s="574" t="s">
        <v>425</v>
      </c>
      <c r="H23" s="574">
        <v>0</v>
      </c>
      <c r="I23" s="574" t="s">
        <v>425</v>
      </c>
      <c r="J23" s="574" t="s">
        <v>425</v>
      </c>
      <c r="K23" s="574" t="s">
        <v>425</v>
      </c>
      <c r="L23" s="574">
        <v>5</v>
      </c>
      <c r="M23" s="574" t="s">
        <v>425</v>
      </c>
      <c r="N23" s="574" t="s">
        <v>425</v>
      </c>
      <c r="O23" s="574">
        <v>5</v>
      </c>
      <c r="P23" s="574" t="s">
        <v>425</v>
      </c>
      <c r="Q23" s="574">
        <v>1</v>
      </c>
      <c r="R23" s="574" t="s">
        <v>425</v>
      </c>
      <c r="S23" s="574">
        <v>9</v>
      </c>
      <c r="T23" s="574" t="s">
        <v>425</v>
      </c>
      <c r="U23" s="574" t="s">
        <v>425</v>
      </c>
      <c r="V23" s="571"/>
    </row>
    <row r="24" spans="1:22" s="572" customFormat="1" ht="18" customHeight="1">
      <c r="A24" s="746" t="s">
        <v>915</v>
      </c>
      <c r="B24" s="574">
        <v>10</v>
      </c>
      <c r="C24" s="574">
        <v>1</v>
      </c>
      <c r="D24" s="574" t="s">
        <v>425</v>
      </c>
      <c r="E24" s="574" t="s">
        <v>425</v>
      </c>
      <c r="F24" s="574" t="s">
        <v>425</v>
      </c>
      <c r="G24" s="574" t="s">
        <v>425</v>
      </c>
      <c r="H24" s="574">
        <v>0</v>
      </c>
      <c r="I24" s="574" t="s">
        <v>425</v>
      </c>
      <c r="J24" s="574" t="s">
        <v>425</v>
      </c>
      <c r="K24" s="574" t="s">
        <v>425</v>
      </c>
      <c r="L24" s="574">
        <v>2</v>
      </c>
      <c r="M24" s="574" t="s">
        <v>425</v>
      </c>
      <c r="N24" s="574" t="s">
        <v>425</v>
      </c>
      <c r="O24" s="574">
        <v>1</v>
      </c>
      <c r="P24" s="574">
        <v>1</v>
      </c>
      <c r="Q24" s="574">
        <v>2</v>
      </c>
      <c r="R24" s="574" t="s">
        <v>425</v>
      </c>
      <c r="S24" s="574">
        <v>3</v>
      </c>
      <c r="T24" s="574" t="s">
        <v>425</v>
      </c>
      <c r="U24" s="574" t="s">
        <v>425</v>
      </c>
      <c r="V24" s="571"/>
    </row>
    <row r="25" spans="1:22" s="572" customFormat="1" ht="18" customHeight="1">
      <c r="A25" s="746" t="s">
        <v>916</v>
      </c>
      <c r="B25" s="574">
        <v>10</v>
      </c>
      <c r="C25" s="574">
        <v>1</v>
      </c>
      <c r="D25" s="574" t="s">
        <v>425</v>
      </c>
      <c r="E25" s="574" t="s">
        <v>425</v>
      </c>
      <c r="F25" s="574" t="s">
        <v>425</v>
      </c>
      <c r="G25" s="574" t="s">
        <v>425</v>
      </c>
      <c r="H25" s="574">
        <v>0</v>
      </c>
      <c r="I25" s="574" t="s">
        <v>425</v>
      </c>
      <c r="J25" s="574" t="s">
        <v>425</v>
      </c>
      <c r="K25" s="574" t="s">
        <v>425</v>
      </c>
      <c r="L25" s="574">
        <v>1</v>
      </c>
      <c r="M25" s="574" t="s">
        <v>425</v>
      </c>
      <c r="N25" s="574" t="s">
        <v>425</v>
      </c>
      <c r="O25" s="574">
        <v>3</v>
      </c>
      <c r="P25" s="574">
        <v>0</v>
      </c>
      <c r="Q25" s="574" t="s">
        <v>425</v>
      </c>
      <c r="R25" s="574" t="s">
        <v>425</v>
      </c>
      <c r="S25" s="574">
        <v>5</v>
      </c>
      <c r="T25" s="574" t="s">
        <v>425</v>
      </c>
      <c r="U25" s="574" t="s">
        <v>425</v>
      </c>
      <c r="V25" s="571"/>
    </row>
    <row r="26" spans="1:22" s="572" customFormat="1" ht="18" customHeight="1">
      <c r="A26" s="746" t="s">
        <v>917</v>
      </c>
      <c r="B26" s="574">
        <v>7</v>
      </c>
      <c r="C26" s="574" t="s">
        <v>425</v>
      </c>
      <c r="D26" s="574" t="s">
        <v>425</v>
      </c>
      <c r="E26" s="574" t="s">
        <v>425</v>
      </c>
      <c r="F26" s="574" t="s">
        <v>425</v>
      </c>
      <c r="G26" s="574" t="s">
        <v>425</v>
      </c>
      <c r="H26" s="574" t="s">
        <v>425</v>
      </c>
      <c r="I26" s="574" t="s">
        <v>425</v>
      </c>
      <c r="J26" s="574">
        <v>0</v>
      </c>
      <c r="K26" s="574" t="s">
        <v>425</v>
      </c>
      <c r="L26" s="574">
        <v>3</v>
      </c>
      <c r="M26" s="574" t="s">
        <v>425</v>
      </c>
      <c r="N26" s="574" t="s">
        <v>425</v>
      </c>
      <c r="O26" s="574">
        <v>3</v>
      </c>
      <c r="P26" s="574">
        <v>1</v>
      </c>
      <c r="Q26" s="574" t="s">
        <v>425</v>
      </c>
      <c r="R26" s="574" t="s">
        <v>425</v>
      </c>
      <c r="S26" s="574">
        <v>0</v>
      </c>
      <c r="T26" s="574" t="s">
        <v>425</v>
      </c>
      <c r="U26" s="574" t="s">
        <v>425</v>
      </c>
      <c r="V26" s="571"/>
    </row>
    <row r="27" spans="1:22" s="572" customFormat="1" ht="18" customHeight="1">
      <c r="A27" s="746" t="s">
        <v>918</v>
      </c>
      <c r="B27" s="574">
        <v>4</v>
      </c>
      <c r="C27" s="574" t="s">
        <v>922</v>
      </c>
      <c r="D27" s="574" t="s">
        <v>922</v>
      </c>
      <c r="E27" s="574" t="s">
        <v>922</v>
      </c>
      <c r="F27" s="574" t="s">
        <v>922</v>
      </c>
      <c r="G27" s="574" t="s">
        <v>922</v>
      </c>
      <c r="H27" s="574" t="s">
        <v>922</v>
      </c>
      <c r="I27" s="574" t="s">
        <v>922</v>
      </c>
      <c r="J27" s="574" t="s">
        <v>922</v>
      </c>
      <c r="K27" s="574" t="s">
        <v>922</v>
      </c>
      <c r="L27" s="574">
        <v>2</v>
      </c>
      <c r="M27" s="574" t="s">
        <v>922</v>
      </c>
      <c r="N27" s="574">
        <v>1</v>
      </c>
      <c r="O27" s="574">
        <v>0</v>
      </c>
      <c r="P27" s="574" t="s">
        <v>922</v>
      </c>
      <c r="Q27" s="574">
        <v>1</v>
      </c>
      <c r="R27" s="574" t="s">
        <v>922</v>
      </c>
      <c r="S27" s="574">
        <v>0</v>
      </c>
      <c r="T27" s="574" t="s">
        <v>922</v>
      </c>
      <c r="U27" s="574" t="s">
        <v>922</v>
      </c>
      <c r="V27" s="571"/>
    </row>
    <row r="28" spans="1:22" s="572" customFormat="1" ht="18" customHeight="1">
      <c r="A28" s="746" t="s">
        <v>919</v>
      </c>
      <c r="B28" s="574">
        <v>3</v>
      </c>
      <c r="C28" s="574" t="s">
        <v>922</v>
      </c>
      <c r="D28" s="574" t="s">
        <v>922</v>
      </c>
      <c r="E28" s="574" t="s">
        <v>922</v>
      </c>
      <c r="F28" s="574" t="s">
        <v>922</v>
      </c>
      <c r="G28" s="574" t="s">
        <v>922</v>
      </c>
      <c r="H28" s="574" t="s">
        <v>922</v>
      </c>
      <c r="I28" s="574" t="s">
        <v>922</v>
      </c>
      <c r="J28" s="574" t="s">
        <v>922</v>
      </c>
      <c r="K28" s="574" t="s">
        <v>922</v>
      </c>
      <c r="L28" s="574">
        <v>2</v>
      </c>
      <c r="M28" s="574" t="s">
        <v>922</v>
      </c>
      <c r="N28" s="574" t="s">
        <v>922</v>
      </c>
      <c r="O28" s="574" t="s">
        <v>922</v>
      </c>
      <c r="P28" s="574" t="s">
        <v>922</v>
      </c>
      <c r="Q28" s="574" t="s">
        <v>922</v>
      </c>
      <c r="R28" s="574" t="s">
        <v>922</v>
      </c>
      <c r="S28" s="574">
        <v>1</v>
      </c>
      <c r="T28" s="574" t="s">
        <v>922</v>
      </c>
      <c r="U28" s="574" t="s">
        <v>922</v>
      </c>
      <c r="V28" s="571"/>
    </row>
    <row r="29" spans="1:22" s="572" customFormat="1" ht="18" customHeight="1">
      <c r="A29" s="746" t="s">
        <v>920</v>
      </c>
      <c r="B29" s="574">
        <v>2</v>
      </c>
      <c r="C29" s="574">
        <v>1</v>
      </c>
      <c r="D29" s="574" t="s">
        <v>922</v>
      </c>
      <c r="E29" s="574" t="s">
        <v>922</v>
      </c>
      <c r="F29" s="574" t="s">
        <v>922</v>
      </c>
      <c r="G29" s="574">
        <v>1</v>
      </c>
      <c r="H29" s="574" t="s">
        <v>922</v>
      </c>
      <c r="I29" s="574" t="s">
        <v>922</v>
      </c>
      <c r="J29" s="574" t="s">
        <v>922</v>
      </c>
      <c r="K29" s="574" t="s">
        <v>922</v>
      </c>
      <c r="L29" s="574" t="s">
        <v>922</v>
      </c>
      <c r="M29" s="574" t="s">
        <v>922</v>
      </c>
      <c r="N29" s="574" t="s">
        <v>922</v>
      </c>
      <c r="O29" s="574" t="s">
        <v>922</v>
      </c>
      <c r="P29" s="574">
        <v>1</v>
      </c>
      <c r="Q29" s="574" t="s">
        <v>922</v>
      </c>
      <c r="R29" s="574" t="s">
        <v>922</v>
      </c>
      <c r="S29" s="574" t="s">
        <v>922</v>
      </c>
      <c r="T29" s="574" t="s">
        <v>922</v>
      </c>
      <c r="U29" s="574" t="s">
        <v>922</v>
      </c>
      <c r="V29" s="571"/>
    </row>
    <row r="30" spans="1:22" s="572" customFormat="1" ht="18" customHeight="1">
      <c r="A30" s="752" t="s">
        <v>923</v>
      </c>
      <c r="B30" s="574">
        <v>2152</v>
      </c>
      <c r="C30" s="574">
        <v>19</v>
      </c>
      <c r="D30" s="574">
        <v>1</v>
      </c>
      <c r="E30" s="574">
        <v>1</v>
      </c>
      <c r="F30" s="574">
        <v>2</v>
      </c>
      <c r="G30" s="574">
        <v>83</v>
      </c>
      <c r="H30" s="574">
        <v>541</v>
      </c>
      <c r="I30" s="574">
        <v>3</v>
      </c>
      <c r="J30" s="574">
        <v>25</v>
      </c>
      <c r="K30" s="574">
        <v>28</v>
      </c>
      <c r="L30" s="574">
        <v>433</v>
      </c>
      <c r="M30" s="574">
        <v>88</v>
      </c>
      <c r="N30" s="574">
        <v>11</v>
      </c>
      <c r="O30" s="574">
        <v>124</v>
      </c>
      <c r="P30" s="574">
        <v>355</v>
      </c>
      <c r="Q30" s="574">
        <v>121</v>
      </c>
      <c r="R30" s="574">
        <v>40</v>
      </c>
      <c r="S30" s="574">
        <v>219</v>
      </c>
      <c r="T30" s="574">
        <v>48</v>
      </c>
      <c r="U30" s="574">
        <v>11</v>
      </c>
      <c r="V30" s="571"/>
    </row>
    <row r="31" spans="1:22" s="572" customFormat="1" ht="18" customHeight="1">
      <c r="A31" s="746" t="s">
        <v>910</v>
      </c>
      <c r="B31" s="574">
        <v>114</v>
      </c>
      <c r="C31" s="574">
        <v>7</v>
      </c>
      <c r="D31" s="574" t="s">
        <v>425</v>
      </c>
      <c r="E31" s="574">
        <v>0</v>
      </c>
      <c r="F31" s="574" t="s">
        <v>425</v>
      </c>
      <c r="G31" s="574">
        <v>2</v>
      </c>
      <c r="H31" s="574">
        <v>10</v>
      </c>
      <c r="I31" s="574" t="s">
        <v>425</v>
      </c>
      <c r="J31" s="574">
        <v>1</v>
      </c>
      <c r="K31" s="574">
        <v>1</v>
      </c>
      <c r="L31" s="574">
        <v>29</v>
      </c>
      <c r="M31" s="574">
        <v>1</v>
      </c>
      <c r="N31" s="574">
        <v>1</v>
      </c>
      <c r="O31" s="574">
        <v>17</v>
      </c>
      <c r="P31" s="574">
        <v>12</v>
      </c>
      <c r="Q31" s="574">
        <v>8</v>
      </c>
      <c r="R31" s="574">
        <v>3</v>
      </c>
      <c r="S31" s="574">
        <v>18</v>
      </c>
      <c r="T31" s="574">
        <v>3</v>
      </c>
      <c r="U31" s="574">
        <v>1</v>
      </c>
      <c r="V31" s="571"/>
    </row>
    <row r="32" spans="1:22" s="572" customFormat="1" ht="18" customHeight="1">
      <c r="A32" s="746" t="s">
        <v>911</v>
      </c>
      <c r="B32" s="574">
        <v>302</v>
      </c>
      <c r="C32" s="574">
        <v>4</v>
      </c>
      <c r="D32" s="574" t="s">
        <v>425</v>
      </c>
      <c r="E32" s="574">
        <v>1</v>
      </c>
      <c r="F32" s="574" t="s">
        <v>425</v>
      </c>
      <c r="G32" s="574">
        <v>8</v>
      </c>
      <c r="H32" s="574">
        <v>50</v>
      </c>
      <c r="I32" s="574">
        <v>1</v>
      </c>
      <c r="J32" s="574">
        <v>3</v>
      </c>
      <c r="K32" s="574">
        <v>4</v>
      </c>
      <c r="L32" s="574">
        <v>106</v>
      </c>
      <c r="M32" s="574">
        <v>12</v>
      </c>
      <c r="N32" s="574">
        <v>3</v>
      </c>
      <c r="O32" s="574">
        <v>35</v>
      </c>
      <c r="P32" s="574">
        <v>22</v>
      </c>
      <c r="Q32" s="574">
        <v>7</v>
      </c>
      <c r="R32" s="574">
        <v>3</v>
      </c>
      <c r="S32" s="574">
        <v>44</v>
      </c>
      <c r="T32" s="574">
        <v>0</v>
      </c>
      <c r="U32" s="574">
        <v>1</v>
      </c>
      <c r="V32" s="571"/>
    </row>
    <row r="33" spans="1:22" s="572" customFormat="1" ht="18" customHeight="1">
      <c r="A33" s="746" t="s">
        <v>912</v>
      </c>
      <c r="B33" s="574">
        <v>467</v>
      </c>
      <c r="C33" s="574">
        <v>4</v>
      </c>
      <c r="D33" s="574" t="s">
        <v>425</v>
      </c>
      <c r="E33" s="574" t="s">
        <v>425</v>
      </c>
      <c r="F33" s="574" t="s">
        <v>425</v>
      </c>
      <c r="G33" s="574">
        <v>12</v>
      </c>
      <c r="H33" s="574">
        <v>159</v>
      </c>
      <c r="I33" s="574" t="s">
        <v>425</v>
      </c>
      <c r="J33" s="574">
        <v>6</v>
      </c>
      <c r="K33" s="574">
        <v>4</v>
      </c>
      <c r="L33" s="574">
        <v>115</v>
      </c>
      <c r="M33" s="574">
        <v>13</v>
      </c>
      <c r="N33" s="574">
        <v>2</v>
      </c>
      <c r="O33" s="574">
        <v>28</v>
      </c>
      <c r="P33" s="574">
        <v>46</v>
      </c>
      <c r="Q33" s="574">
        <v>10</v>
      </c>
      <c r="R33" s="574">
        <v>5</v>
      </c>
      <c r="S33" s="574">
        <v>52</v>
      </c>
      <c r="T33" s="574">
        <v>10</v>
      </c>
      <c r="U33" s="574">
        <v>1</v>
      </c>
      <c r="V33" s="571"/>
    </row>
    <row r="34" spans="1:22" s="572" customFormat="1" ht="18" customHeight="1">
      <c r="A34" s="746" t="s">
        <v>913</v>
      </c>
      <c r="B34" s="574">
        <v>327</v>
      </c>
      <c r="C34" s="574">
        <v>3</v>
      </c>
      <c r="D34" s="574">
        <v>0</v>
      </c>
      <c r="E34" s="574" t="s">
        <v>425</v>
      </c>
      <c r="F34" s="574">
        <v>1</v>
      </c>
      <c r="G34" s="574">
        <v>18</v>
      </c>
      <c r="H34" s="574">
        <v>108</v>
      </c>
      <c r="I34" s="574" t="s">
        <v>425</v>
      </c>
      <c r="J34" s="574">
        <v>2</v>
      </c>
      <c r="K34" s="574">
        <v>6</v>
      </c>
      <c r="L34" s="574">
        <v>67</v>
      </c>
      <c r="M34" s="574">
        <v>7</v>
      </c>
      <c r="N34" s="574" t="s">
        <v>425</v>
      </c>
      <c r="O34" s="574">
        <v>16</v>
      </c>
      <c r="P34" s="574">
        <v>43</v>
      </c>
      <c r="Q34" s="574">
        <v>6</v>
      </c>
      <c r="R34" s="574">
        <v>5</v>
      </c>
      <c r="S34" s="574">
        <v>37</v>
      </c>
      <c r="T34" s="574">
        <v>3</v>
      </c>
      <c r="U34" s="574">
        <v>4</v>
      </c>
      <c r="V34" s="571"/>
    </row>
    <row r="35" spans="1:22" s="572" customFormat="1" ht="18" customHeight="1">
      <c r="A35" s="746" t="s">
        <v>914</v>
      </c>
      <c r="B35" s="574">
        <v>341</v>
      </c>
      <c r="C35" s="574" t="s">
        <v>425</v>
      </c>
      <c r="D35" s="574" t="s">
        <v>425</v>
      </c>
      <c r="E35" s="574" t="s">
        <v>425</v>
      </c>
      <c r="F35" s="574" t="s">
        <v>425</v>
      </c>
      <c r="G35" s="574">
        <v>22</v>
      </c>
      <c r="H35" s="574">
        <v>111</v>
      </c>
      <c r="I35" s="574" t="s">
        <v>425</v>
      </c>
      <c r="J35" s="574">
        <v>4</v>
      </c>
      <c r="K35" s="574">
        <v>8</v>
      </c>
      <c r="L35" s="574">
        <v>50</v>
      </c>
      <c r="M35" s="574">
        <v>23</v>
      </c>
      <c r="N35" s="574">
        <v>3</v>
      </c>
      <c r="O35" s="574">
        <v>13</v>
      </c>
      <c r="P35" s="574">
        <v>55</v>
      </c>
      <c r="Q35" s="574">
        <v>10</v>
      </c>
      <c r="R35" s="574">
        <v>6</v>
      </c>
      <c r="S35" s="574">
        <v>33</v>
      </c>
      <c r="T35" s="574">
        <v>2</v>
      </c>
      <c r="U35" s="574">
        <v>1</v>
      </c>
      <c r="V35" s="571"/>
    </row>
    <row r="36" spans="1:22" s="572" customFormat="1" ht="18" customHeight="1">
      <c r="A36" s="746" t="s">
        <v>915</v>
      </c>
      <c r="B36" s="574">
        <v>167</v>
      </c>
      <c r="C36" s="574">
        <v>1</v>
      </c>
      <c r="D36" s="574" t="s">
        <v>425</v>
      </c>
      <c r="E36" s="574" t="s">
        <v>425</v>
      </c>
      <c r="F36" s="574">
        <v>0</v>
      </c>
      <c r="G36" s="574">
        <v>11</v>
      </c>
      <c r="H36" s="574">
        <v>50</v>
      </c>
      <c r="I36" s="574">
        <v>0</v>
      </c>
      <c r="J36" s="574">
        <v>3</v>
      </c>
      <c r="K36" s="574">
        <v>1</v>
      </c>
      <c r="L36" s="574">
        <v>24</v>
      </c>
      <c r="M36" s="574">
        <v>5</v>
      </c>
      <c r="N36" s="574">
        <v>1</v>
      </c>
      <c r="O36" s="574">
        <v>7</v>
      </c>
      <c r="P36" s="574">
        <v>33</v>
      </c>
      <c r="Q36" s="574">
        <v>8</v>
      </c>
      <c r="R36" s="574">
        <v>4</v>
      </c>
      <c r="S36" s="574">
        <v>15</v>
      </c>
      <c r="T36" s="574">
        <v>3</v>
      </c>
      <c r="U36" s="574" t="s">
        <v>425</v>
      </c>
      <c r="V36" s="571"/>
    </row>
    <row r="37" spans="1:22" s="572" customFormat="1" ht="18" customHeight="1">
      <c r="A37" s="746" t="s">
        <v>916</v>
      </c>
      <c r="B37" s="574">
        <v>195</v>
      </c>
      <c r="C37" s="574">
        <v>1</v>
      </c>
      <c r="D37" s="574">
        <v>0</v>
      </c>
      <c r="E37" s="574" t="s">
        <v>425</v>
      </c>
      <c r="F37" s="574" t="s">
        <v>425</v>
      </c>
      <c r="G37" s="574">
        <v>4</v>
      </c>
      <c r="H37" s="574">
        <v>39</v>
      </c>
      <c r="I37" s="574">
        <v>0</v>
      </c>
      <c r="J37" s="574">
        <v>4</v>
      </c>
      <c r="K37" s="574">
        <v>3</v>
      </c>
      <c r="L37" s="574">
        <v>27</v>
      </c>
      <c r="M37" s="574">
        <v>9</v>
      </c>
      <c r="N37" s="574">
        <v>1</v>
      </c>
      <c r="O37" s="574">
        <v>5</v>
      </c>
      <c r="P37" s="574">
        <v>65</v>
      </c>
      <c r="Q37" s="574">
        <v>13</v>
      </c>
      <c r="R37" s="574">
        <v>5</v>
      </c>
      <c r="S37" s="574">
        <v>12</v>
      </c>
      <c r="T37" s="574">
        <v>7</v>
      </c>
      <c r="U37" s="574">
        <v>1</v>
      </c>
      <c r="V37" s="571"/>
    </row>
    <row r="38" spans="1:22" s="572" customFormat="1" ht="18" customHeight="1">
      <c r="A38" s="746" t="s">
        <v>917</v>
      </c>
      <c r="B38" s="574">
        <v>81</v>
      </c>
      <c r="C38" s="574" t="s">
        <v>425</v>
      </c>
      <c r="D38" s="574" t="s">
        <v>425</v>
      </c>
      <c r="E38" s="574" t="s">
        <v>425</v>
      </c>
      <c r="F38" s="574" t="s">
        <v>425</v>
      </c>
      <c r="G38" s="574">
        <v>2</v>
      </c>
      <c r="H38" s="574">
        <v>8</v>
      </c>
      <c r="I38" s="574">
        <v>1</v>
      </c>
      <c r="J38" s="574">
        <v>1</v>
      </c>
      <c r="K38" s="574" t="s">
        <v>425</v>
      </c>
      <c r="L38" s="574">
        <v>5</v>
      </c>
      <c r="M38" s="574">
        <v>6</v>
      </c>
      <c r="N38" s="574" t="s">
        <v>425</v>
      </c>
      <c r="O38" s="574">
        <v>1</v>
      </c>
      <c r="P38" s="574">
        <v>27</v>
      </c>
      <c r="Q38" s="574">
        <v>10</v>
      </c>
      <c r="R38" s="574">
        <v>5</v>
      </c>
      <c r="S38" s="574">
        <v>6</v>
      </c>
      <c r="T38" s="574">
        <v>8</v>
      </c>
      <c r="U38" s="574">
        <v>0</v>
      </c>
      <c r="V38" s="571"/>
    </row>
    <row r="39" spans="1:22" s="572" customFormat="1" ht="18" customHeight="1">
      <c r="A39" s="746" t="s">
        <v>918</v>
      </c>
      <c r="B39" s="574">
        <v>97</v>
      </c>
      <c r="C39" s="574" t="s">
        <v>922</v>
      </c>
      <c r="D39" s="574" t="s">
        <v>922</v>
      </c>
      <c r="E39" s="574" t="s">
        <v>922</v>
      </c>
      <c r="F39" s="574" t="s">
        <v>922</v>
      </c>
      <c r="G39" s="574">
        <v>2</v>
      </c>
      <c r="H39" s="574">
        <v>4</v>
      </c>
      <c r="I39" s="574">
        <v>1</v>
      </c>
      <c r="J39" s="574" t="s">
        <v>922</v>
      </c>
      <c r="K39" s="574">
        <v>1</v>
      </c>
      <c r="L39" s="574">
        <v>7</v>
      </c>
      <c r="M39" s="574">
        <v>10</v>
      </c>
      <c r="N39" s="574">
        <v>0</v>
      </c>
      <c r="O39" s="574">
        <v>1</v>
      </c>
      <c r="P39" s="574">
        <v>32</v>
      </c>
      <c r="Q39" s="574">
        <v>25</v>
      </c>
      <c r="R39" s="574">
        <v>4</v>
      </c>
      <c r="S39" s="574">
        <v>3</v>
      </c>
      <c r="T39" s="574">
        <v>7</v>
      </c>
      <c r="U39" s="574" t="s">
        <v>922</v>
      </c>
      <c r="V39" s="571"/>
    </row>
    <row r="40" spans="1:22" s="572" customFormat="1" ht="18" customHeight="1">
      <c r="A40" s="746" t="s">
        <v>919</v>
      </c>
      <c r="B40" s="574">
        <v>48</v>
      </c>
      <c r="C40" s="574" t="s">
        <v>922</v>
      </c>
      <c r="D40" s="574" t="s">
        <v>922</v>
      </c>
      <c r="E40" s="574" t="s">
        <v>922</v>
      </c>
      <c r="F40" s="574" t="s">
        <v>922</v>
      </c>
      <c r="G40" s="574">
        <v>1</v>
      </c>
      <c r="H40" s="574">
        <v>1</v>
      </c>
      <c r="I40" s="574" t="s">
        <v>922</v>
      </c>
      <c r="J40" s="574">
        <v>1</v>
      </c>
      <c r="K40" s="574" t="s">
        <v>922</v>
      </c>
      <c r="L40" s="574">
        <v>1</v>
      </c>
      <c r="M40" s="574">
        <v>1</v>
      </c>
      <c r="N40" s="574" t="s">
        <v>922</v>
      </c>
      <c r="O40" s="574" t="s">
        <v>922</v>
      </c>
      <c r="P40" s="574">
        <v>16</v>
      </c>
      <c r="Q40" s="574">
        <v>24</v>
      </c>
      <c r="R40" s="574">
        <v>1</v>
      </c>
      <c r="S40" s="574" t="s">
        <v>922</v>
      </c>
      <c r="T40" s="574">
        <v>3</v>
      </c>
      <c r="U40" s="574" t="s">
        <v>922</v>
      </c>
      <c r="V40" s="571"/>
    </row>
    <row r="41" spans="1:22" s="572" customFormat="1" ht="18" customHeight="1">
      <c r="A41" s="746" t="s">
        <v>920</v>
      </c>
      <c r="B41" s="574">
        <v>7</v>
      </c>
      <c r="C41" s="574" t="s">
        <v>922</v>
      </c>
      <c r="D41" s="574" t="s">
        <v>922</v>
      </c>
      <c r="E41" s="574" t="s">
        <v>922</v>
      </c>
      <c r="F41" s="574" t="s">
        <v>922</v>
      </c>
      <c r="G41" s="574" t="s">
        <v>922</v>
      </c>
      <c r="H41" s="574">
        <v>0</v>
      </c>
      <c r="I41" s="574" t="s">
        <v>922</v>
      </c>
      <c r="J41" s="574" t="s">
        <v>922</v>
      </c>
      <c r="K41" s="574" t="s">
        <v>922</v>
      </c>
      <c r="L41" s="574">
        <v>2</v>
      </c>
      <c r="M41" s="574" t="s">
        <v>922</v>
      </c>
      <c r="N41" s="574">
        <v>1</v>
      </c>
      <c r="O41" s="574" t="s">
        <v>922</v>
      </c>
      <c r="P41" s="574">
        <v>4</v>
      </c>
      <c r="Q41" s="574" t="s">
        <v>922</v>
      </c>
      <c r="R41" s="574" t="s">
        <v>922</v>
      </c>
      <c r="S41" s="574">
        <v>1</v>
      </c>
      <c r="T41" s="574" t="s">
        <v>922</v>
      </c>
      <c r="U41" s="574" t="s">
        <v>922</v>
      </c>
      <c r="V41" s="571"/>
    </row>
    <row r="42" spans="1:22" s="572" customFormat="1" ht="18" customHeight="1">
      <c r="A42" s="752" t="s">
        <v>924</v>
      </c>
      <c r="B42" s="574">
        <v>1203</v>
      </c>
      <c r="C42" s="574">
        <v>3</v>
      </c>
      <c r="D42" s="574">
        <v>1</v>
      </c>
      <c r="E42" s="574" t="s">
        <v>425</v>
      </c>
      <c r="F42" s="574">
        <v>1</v>
      </c>
      <c r="G42" s="574">
        <v>53</v>
      </c>
      <c r="H42" s="574">
        <v>364</v>
      </c>
      <c r="I42" s="574">
        <v>2</v>
      </c>
      <c r="J42" s="574">
        <v>14</v>
      </c>
      <c r="K42" s="574">
        <v>12</v>
      </c>
      <c r="L42" s="574">
        <v>152</v>
      </c>
      <c r="M42" s="574">
        <v>55</v>
      </c>
      <c r="N42" s="574">
        <v>5</v>
      </c>
      <c r="O42" s="574">
        <v>44</v>
      </c>
      <c r="P42" s="574">
        <v>254</v>
      </c>
      <c r="Q42" s="574">
        <v>85</v>
      </c>
      <c r="R42" s="574">
        <v>25</v>
      </c>
      <c r="S42" s="574">
        <v>98</v>
      </c>
      <c r="T42" s="574">
        <v>29</v>
      </c>
      <c r="U42" s="574">
        <v>6</v>
      </c>
      <c r="V42" s="571"/>
    </row>
    <row r="43" spans="1:22" s="572" customFormat="1" ht="18" customHeight="1">
      <c r="A43" s="746" t="s">
        <v>910</v>
      </c>
      <c r="B43" s="574">
        <v>6</v>
      </c>
      <c r="C43" s="574">
        <v>0</v>
      </c>
      <c r="D43" s="574" t="s">
        <v>425</v>
      </c>
      <c r="E43" s="574" t="s">
        <v>425</v>
      </c>
      <c r="F43" s="574" t="s">
        <v>425</v>
      </c>
      <c r="G43" s="574" t="s">
        <v>425</v>
      </c>
      <c r="H43" s="574" t="s">
        <v>425</v>
      </c>
      <c r="I43" s="574" t="s">
        <v>425</v>
      </c>
      <c r="J43" s="574" t="s">
        <v>425</v>
      </c>
      <c r="K43" s="574" t="s">
        <v>425</v>
      </c>
      <c r="L43" s="574">
        <v>4</v>
      </c>
      <c r="M43" s="574" t="s">
        <v>425</v>
      </c>
      <c r="N43" s="574" t="s">
        <v>425</v>
      </c>
      <c r="O43" s="574" t="s">
        <v>425</v>
      </c>
      <c r="P43" s="574" t="s">
        <v>425</v>
      </c>
      <c r="Q43" s="574" t="s">
        <v>425</v>
      </c>
      <c r="R43" s="574" t="s">
        <v>425</v>
      </c>
      <c r="S43" s="574">
        <v>2</v>
      </c>
      <c r="T43" s="574" t="s">
        <v>425</v>
      </c>
      <c r="U43" s="574" t="s">
        <v>425</v>
      </c>
      <c r="V43" s="571"/>
    </row>
    <row r="44" spans="1:22" s="572" customFormat="1" ht="18" customHeight="1">
      <c r="A44" s="746" t="s">
        <v>911</v>
      </c>
      <c r="B44" s="574">
        <v>18</v>
      </c>
      <c r="C44" s="574">
        <v>0</v>
      </c>
      <c r="D44" s="574" t="s">
        <v>425</v>
      </c>
      <c r="E44" s="574" t="s">
        <v>425</v>
      </c>
      <c r="F44" s="574" t="s">
        <v>425</v>
      </c>
      <c r="G44" s="574">
        <v>1</v>
      </c>
      <c r="H44" s="574">
        <v>7</v>
      </c>
      <c r="I44" s="574" t="s">
        <v>425</v>
      </c>
      <c r="J44" s="574" t="s">
        <v>425</v>
      </c>
      <c r="K44" s="574" t="s">
        <v>425</v>
      </c>
      <c r="L44" s="574">
        <v>2</v>
      </c>
      <c r="M44" s="574" t="s">
        <v>425</v>
      </c>
      <c r="N44" s="574">
        <v>1</v>
      </c>
      <c r="O44" s="574">
        <v>1</v>
      </c>
      <c r="P44" s="574">
        <v>1</v>
      </c>
      <c r="Q44" s="574" t="s">
        <v>425</v>
      </c>
      <c r="R44" s="574" t="s">
        <v>425</v>
      </c>
      <c r="S44" s="574">
        <v>5</v>
      </c>
      <c r="T44" s="574" t="s">
        <v>425</v>
      </c>
      <c r="U44" s="574" t="s">
        <v>425</v>
      </c>
      <c r="V44" s="571"/>
    </row>
    <row r="45" spans="1:22" s="572" customFormat="1" ht="18" customHeight="1">
      <c r="A45" s="746" t="s">
        <v>912</v>
      </c>
      <c r="B45" s="574">
        <v>164</v>
      </c>
      <c r="C45" s="574">
        <v>1</v>
      </c>
      <c r="D45" s="574" t="s">
        <v>425</v>
      </c>
      <c r="E45" s="574" t="s">
        <v>425</v>
      </c>
      <c r="F45" s="574" t="s">
        <v>425</v>
      </c>
      <c r="G45" s="574">
        <v>7</v>
      </c>
      <c r="H45" s="574">
        <v>85</v>
      </c>
      <c r="I45" s="574" t="s">
        <v>425</v>
      </c>
      <c r="J45" s="574">
        <v>4</v>
      </c>
      <c r="K45" s="574">
        <v>1</v>
      </c>
      <c r="L45" s="574">
        <v>22</v>
      </c>
      <c r="M45" s="574">
        <v>8</v>
      </c>
      <c r="N45" s="574">
        <v>0</v>
      </c>
      <c r="O45" s="574">
        <v>9</v>
      </c>
      <c r="P45" s="574">
        <v>8</v>
      </c>
      <c r="Q45" s="574">
        <v>1</v>
      </c>
      <c r="R45" s="574">
        <v>1</v>
      </c>
      <c r="S45" s="574">
        <v>16</v>
      </c>
      <c r="T45" s="574" t="s">
        <v>425</v>
      </c>
      <c r="U45" s="574" t="s">
        <v>425</v>
      </c>
      <c r="V45" s="571"/>
    </row>
    <row r="46" spans="1:22" s="572" customFormat="1" ht="18" customHeight="1">
      <c r="A46" s="746" t="s">
        <v>913</v>
      </c>
      <c r="B46" s="574">
        <v>209</v>
      </c>
      <c r="C46" s="574">
        <v>0</v>
      </c>
      <c r="D46" s="574">
        <v>0</v>
      </c>
      <c r="E46" s="574" t="s">
        <v>425</v>
      </c>
      <c r="F46" s="574">
        <v>1</v>
      </c>
      <c r="G46" s="574">
        <v>13</v>
      </c>
      <c r="H46" s="574">
        <v>84</v>
      </c>
      <c r="I46" s="574" t="s">
        <v>425</v>
      </c>
      <c r="J46" s="574">
        <v>1</v>
      </c>
      <c r="K46" s="574">
        <v>2</v>
      </c>
      <c r="L46" s="574">
        <v>37</v>
      </c>
      <c r="M46" s="574">
        <v>3</v>
      </c>
      <c r="N46" s="574" t="s">
        <v>425</v>
      </c>
      <c r="O46" s="574">
        <v>12</v>
      </c>
      <c r="P46" s="574">
        <v>26</v>
      </c>
      <c r="Q46" s="574">
        <v>3</v>
      </c>
      <c r="R46" s="574">
        <v>1</v>
      </c>
      <c r="S46" s="574">
        <v>21</v>
      </c>
      <c r="T46" s="574" t="s">
        <v>425</v>
      </c>
      <c r="U46" s="574">
        <v>4</v>
      </c>
      <c r="V46" s="571"/>
    </row>
    <row r="47" spans="1:22" s="572" customFormat="1" ht="18" customHeight="1">
      <c r="A47" s="746" t="s">
        <v>914</v>
      </c>
      <c r="B47" s="574">
        <v>276</v>
      </c>
      <c r="C47" s="574" t="s">
        <v>425</v>
      </c>
      <c r="D47" s="574" t="s">
        <v>425</v>
      </c>
      <c r="E47" s="574" t="s">
        <v>425</v>
      </c>
      <c r="F47" s="574" t="s">
        <v>425</v>
      </c>
      <c r="G47" s="574">
        <v>18</v>
      </c>
      <c r="H47" s="574">
        <v>98</v>
      </c>
      <c r="I47" s="574" t="s">
        <v>425</v>
      </c>
      <c r="J47" s="574">
        <v>2</v>
      </c>
      <c r="K47" s="574">
        <v>5</v>
      </c>
      <c r="L47" s="574">
        <v>40</v>
      </c>
      <c r="M47" s="574">
        <v>13</v>
      </c>
      <c r="N47" s="574">
        <v>3</v>
      </c>
      <c r="O47" s="574">
        <v>10</v>
      </c>
      <c r="P47" s="574">
        <v>47</v>
      </c>
      <c r="Q47" s="574">
        <v>6</v>
      </c>
      <c r="R47" s="574">
        <v>6</v>
      </c>
      <c r="S47" s="574">
        <v>27</v>
      </c>
      <c r="T47" s="574">
        <v>2</v>
      </c>
      <c r="U47" s="574" t="s">
        <v>425</v>
      </c>
      <c r="V47" s="571"/>
    </row>
    <row r="48" spans="1:22" s="572" customFormat="1" ht="18" customHeight="1">
      <c r="A48" s="746" t="s">
        <v>915</v>
      </c>
      <c r="B48" s="574">
        <v>141</v>
      </c>
      <c r="C48" s="574" t="s">
        <v>425</v>
      </c>
      <c r="D48" s="574" t="s">
        <v>425</v>
      </c>
      <c r="E48" s="574" t="s">
        <v>425</v>
      </c>
      <c r="F48" s="574">
        <v>0</v>
      </c>
      <c r="G48" s="574">
        <v>10</v>
      </c>
      <c r="H48" s="574">
        <v>44</v>
      </c>
      <c r="I48" s="574" t="s">
        <v>425</v>
      </c>
      <c r="J48" s="574">
        <v>2</v>
      </c>
      <c r="K48" s="574" t="s">
        <v>425</v>
      </c>
      <c r="L48" s="574">
        <v>21</v>
      </c>
      <c r="M48" s="574">
        <v>5</v>
      </c>
      <c r="N48" s="574">
        <v>1</v>
      </c>
      <c r="O48" s="574">
        <v>6</v>
      </c>
      <c r="P48" s="574">
        <v>29</v>
      </c>
      <c r="Q48" s="574">
        <v>6</v>
      </c>
      <c r="R48" s="574">
        <v>3</v>
      </c>
      <c r="S48" s="574">
        <v>9</v>
      </c>
      <c r="T48" s="574">
        <v>3</v>
      </c>
      <c r="U48" s="574" t="s">
        <v>425</v>
      </c>
      <c r="V48" s="571"/>
    </row>
    <row r="49" spans="1:22" s="572" customFormat="1" ht="18" customHeight="1">
      <c r="A49" s="746" t="s">
        <v>916</v>
      </c>
      <c r="B49" s="574">
        <v>176</v>
      </c>
      <c r="C49" s="574">
        <v>1</v>
      </c>
      <c r="D49" s="574">
        <v>0</v>
      </c>
      <c r="E49" s="574" t="s">
        <v>425</v>
      </c>
      <c r="F49" s="574" t="s">
        <v>425</v>
      </c>
      <c r="G49" s="574">
        <v>3</v>
      </c>
      <c r="H49" s="574">
        <v>36</v>
      </c>
      <c r="I49" s="574">
        <v>0</v>
      </c>
      <c r="J49" s="574">
        <v>3</v>
      </c>
      <c r="K49" s="574">
        <v>2</v>
      </c>
      <c r="L49" s="574">
        <v>19</v>
      </c>
      <c r="M49" s="574">
        <v>9</v>
      </c>
      <c r="N49" s="574" t="s">
        <v>425</v>
      </c>
      <c r="O49" s="574">
        <v>4</v>
      </c>
      <c r="P49" s="574">
        <v>65</v>
      </c>
      <c r="Q49" s="574">
        <v>10</v>
      </c>
      <c r="R49" s="574">
        <v>5</v>
      </c>
      <c r="S49" s="574">
        <v>10</v>
      </c>
      <c r="T49" s="574">
        <v>7</v>
      </c>
      <c r="U49" s="574">
        <v>1</v>
      </c>
      <c r="V49" s="571"/>
    </row>
    <row r="50" spans="1:22" s="572" customFormat="1" ht="18" customHeight="1">
      <c r="A50" s="746" t="s">
        <v>917</v>
      </c>
      <c r="B50" s="574">
        <v>77</v>
      </c>
      <c r="C50" s="574" t="s">
        <v>425</v>
      </c>
      <c r="D50" s="574" t="s">
        <v>425</v>
      </c>
      <c r="E50" s="574" t="s">
        <v>425</v>
      </c>
      <c r="F50" s="574" t="s">
        <v>425</v>
      </c>
      <c r="G50" s="574">
        <v>1</v>
      </c>
      <c r="H50" s="574">
        <v>7</v>
      </c>
      <c r="I50" s="574">
        <v>1</v>
      </c>
      <c r="J50" s="574">
        <v>1</v>
      </c>
      <c r="K50" s="574" t="s">
        <v>425</v>
      </c>
      <c r="L50" s="574">
        <v>5</v>
      </c>
      <c r="M50" s="574">
        <v>6</v>
      </c>
      <c r="N50" s="574" t="s">
        <v>425</v>
      </c>
      <c r="O50" s="574">
        <v>1</v>
      </c>
      <c r="P50" s="574">
        <v>27</v>
      </c>
      <c r="Q50" s="574">
        <v>10</v>
      </c>
      <c r="R50" s="574">
        <v>5</v>
      </c>
      <c r="S50" s="574">
        <v>5</v>
      </c>
      <c r="T50" s="574">
        <v>7</v>
      </c>
      <c r="U50" s="574">
        <v>0</v>
      </c>
      <c r="V50" s="571"/>
    </row>
    <row r="51" spans="1:22" s="572" customFormat="1" ht="18" customHeight="1">
      <c r="A51" s="746" t="s">
        <v>918</v>
      </c>
      <c r="B51" s="574">
        <v>89</v>
      </c>
      <c r="C51" s="574" t="s">
        <v>425</v>
      </c>
      <c r="D51" s="574" t="s">
        <v>425</v>
      </c>
      <c r="E51" s="574" t="s">
        <v>425</v>
      </c>
      <c r="F51" s="574" t="s">
        <v>425</v>
      </c>
      <c r="G51" s="574" t="s">
        <v>425</v>
      </c>
      <c r="H51" s="574">
        <v>3</v>
      </c>
      <c r="I51" s="574">
        <v>1</v>
      </c>
      <c r="J51" s="574" t="s">
        <v>425</v>
      </c>
      <c r="K51" s="574">
        <v>1</v>
      </c>
      <c r="L51" s="574">
        <v>3</v>
      </c>
      <c r="M51" s="574">
        <v>9</v>
      </c>
      <c r="N51" s="574" t="s">
        <v>425</v>
      </c>
      <c r="O51" s="574">
        <v>1</v>
      </c>
      <c r="P51" s="574">
        <v>32</v>
      </c>
      <c r="Q51" s="574">
        <v>25</v>
      </c>
      <c r="R51" s="574">
        <v>4</v>
      </c>
      <c r="S51" s="574">
        <v>3</v>
      </c>
      <c r="T51" s="574">
        <v>7</v>
      </c>
      <c r="U51" s="574" t="s">
        <v>425</v>
      </c>
      <c r="V51" s="571"/>
    </row>
    <row r="52" spans="1:22" s="572" customFormat="1" ht="18" customHeight="1">
      <c r="A52" s="746" t="s">
        <v>919</v>
      </c>
      <c r="B52" s="574">
        <v>44</v>
      </c>
      <c r="C52" s="574" t="s">
        <v>425</v>
      </c>
      <c r="D52" s="574" t="s">
        <v>425</v>
      </c>
      <c r="E52" s="574" t="s">
        <v>425</v>
      </c>
      <c r="F52" s="574" t="s">
        <v>425</v>
      </c>
      <c r="G52" s="574" t="s">
        <v>425</v>
      </c>
      <c r="H52" s="574" t="s">
        <v>425</v>
      </c>
      <c r="I52" s="574" t="s">
        <v>425</v>
      </c>
      <c r="J52" s="574">
        <v>1</v>
      </c>
      <c r="K52" s="574" t="s">
        <v>425</v>
      </c>
      <c r="L52" s="574" t="s">
        <v>425</v>
      </c>
      <c r="M52" s="574">
        <v>1</v>
      </c>
      <c r="N52" s="574" t="s">
        <v>425</v>
      </c>
      <c r="O52" s="574" t="s">
        <v>425</v>
      </c>
      <c r="P52" s="574">
        <v>16</v>
      </c>
      <c r="Q52" s="574">
        <v>23</v>
      </c>
      <c r="R52" s="574">
        <v>1</v>
      </c>
      <c r="S52" s="574" t="s">
        <v>425</v>
      </c>
      <c r="T52" s="574">
        <v>3</v>
      </c>
      <c r="U52" s="574" t="s">
        <v>425</v>
      </c>
      <c r="V52" s="571"/>
    </row>
    <row r="53" spans="1:22" s="572" customFormat="1" ht="18" customHeight="1">
      <c r="A53" s="746" t="s">
        <v>920</v>
      </c>
      <c r="B53" s="748">
        <v>3</v>
      </c>
      <c r="C53" s="574" t="s">
        <v>425</v>
      </c>
      <c r="D53" s="574" t="s">
        <v>425</v>
      </c>
      <c r="E53" s="574" t="s">
        <v>425</v>
      </c>
      <c r="F53" s="574" t="s">
        <v>425</v>
      </c>
      <c r="G53" s="574" t="s">
        <v>425</v>
      </c>
      <c r="H53" s="574" t="s">
        <v>425</v>
      </c>
      <c r="I53" s="574" t="s">
        <v>425</v>
      </c>
      <c r="J53" s="574" t="s">
        <v>425</v>
      </c>
      <c r="K53" s="574" t="s">
        <v>425</v>
      </c>
      <c r="L53" s="574" t="s">
        <v>425</v>
      </c>
      <c r="M53" s="574" t="s">
        <v>425</v>
      </c>
      <c r="N53" s="574" t="s">
        <v>425</v>
      </c>
      <c r="O53" s="574" t="s">
        <v>425</v>
      </c>
      <c r="P53" s="749">
        <v>3</v>
      </c>
      <c r="Q53" s="574" t="s">
        <v>425</v>
      </c>
      <c r="R53" s="574" t="s">
        <v>425</v>
      </c>
      <c r="S53" s="574" t="s">
        <v>425</v>
      </c>
      <c r="T53" s="574" t="s">
        <v>425</v>
      </c>
      <c r="U53" s="574" t="s">
        <v>425</v>
      </c>
      <c r="V53" s="571"/>
    </row>
    <row r="54" spans="1:22" s="572" customFormat="1" ht="24">
      <c r="A54" s="753" t="s">
        <v>925</v>
      </c>
      <c r="B54" s="574">
        <v>644</v>
      </c>
      <c r="C54" s="574">
        <v>12</v>
      </c>
      <c r="D54" s="574" t="s">
        <v>425</v>
      </c>
      <c r="E54" s="574">
        <v>0</v>
      </c>
      <c r="F54" s="574" t="s">
        <v>425</v>
      </c>
      <c r="G54" s="574">
        <v>11</v>
      </c>
      <c r="H54" s="574">
        <v>114</v>
      </c>
      <c r="I54" s="574" t="s">
        <v>425</v>
      </c>
      <c r="J54" s="574">
        <v>5</v>
      </c>
      <c r="K54" s="574">
        <v>8</v>
      </c>
      <c r="L54" s="574">
        <v>229</v>
      </c>
      <c r="M54" s="574">
        <v>15</v>
      </c>
      <c r="N54" s="574">
        <v>3</v>
      </c>
      <c r="O54" s="574">
        <v>73</v>
      </c>
      <c r="P54" s="574">
        <v>53</v>
      </c>
      <c r="Q54" s="574">
        <v>21</v>
      </c>
      <c r="R54" s="574">
        <v>7</v>
      </c>
      <c r="S54" s="574">
        <v>85</v>
      </c>
      <c r="T54" s="574">
        <v>5</v>
      </c>
      <c r="U54" s="574">
        <v>3</v>
      </c>
      <c r="V54" s="571"/>
    </row>
    <row r="55" spans="1:22" s="572" customFormat="1" ht="18" customHeight="1">
      <c r="A55" s="746" t="s">
        <v>910</v>
      </c>
      <c r="B55" s="574">
        <v>89</v>
      </c>
      <c r="C55" s="574">
        <v>6</v>
      </c>
      <c r="D55" s="574" t="s">
        <v>425</v>
      </c>
      <c r="E55" s="574">
        <v>0</v>
      </c>
      <c r="F55" s="574" t="s">
        <v>425</v>
      </c>
      <c r="G55" s="574">
        <v>2</v>
      </c>
      <c r="H55" s="574">
        <v>7</v>
      </c>
      <c r="I55" s="574" t="s">
        <v>425</v>
      </c>
      <c r="J55" s="574">
        <v>1</v>
      </c>
      <c r="K55" s="574" t="s">
        <v>425</v>
      </c>
      <c r="L55" s="574">
        <v>22</v>
      </c>
      <c r="M55" s="574">
        <v>1</v>
      </c>
      <c r="N55" s="574">
        <v>1</v>
      </c>
      <c r="O55" s="574">
        <v>16</v>
      </c>
      <c r="P55" s="574">
        <v>7</v>
      </c>
      <c r="Q55" s="574">
        <v>7</v>
      </c>
      <c r="R55" s="574">
        <v>2</v>
      </c>
      <c r="S55" s="574">
        <v>12</v>
      </c>
      <c r="T55" s="574">
        <v>1</v>
      </c>
      <c r="U55" s="574">
        <v>0</v>
      </c>
      <c r="V55" s="571"/>
    </row>
    <row r="56" spans="1:22" s="572" customFormat="1" ht="18" customHeight="1">
      <c r="A56" s="746" t="s">
        <v>911</v>
      </c>
      <c r="B56" s="574">
        <v>248</v>
      </c>
      <c r="C56" s="574">
        <v>2</v>
      </c>
      <c r="D56" s="574" t="s">
        <v>425</v>
      </c>
      <c r="E56" s="574" t="s">
        <v>425</v>
      </c>
      <c r="F56" s="574" t="s">
        <v>425</v>
      </c>
      <c r="G56" s="574">
        <v>4</v>
      </c>
      <c r="H56" s="574">
        <v>37</v>
      </c>
      <c r="I56" s="574" t="s">
        <v>425</v>
      </c>
      <c r="J56" s="574">
        <v>2</v>
      </c>
      <c r="K56" s="574">
        <v>4</v>
      </c>
      <c r="L56" s="574">
        <v>97</v>
      </c>
      <c r="M56" s="574">
        <v>10</v>
      </c>
      <c r="N56" s="574">
        <v>1</v>
      </c>
      <c r="O56" s="574">
        <v>34</v>
      </c>
      <c r="P56" s="574">
        <v>17</v>
      </c>
      <c r="Q56" s="574">
        <v>5</v>
      </c>
      <c r="R56" s="574">
        <v>2</v>
      </c>
      <c r="S56" s="574">
        <v>33</v>
      </c>
      <c r="T56" s="574">
        <v>0</v>
      </c>
      <c r="U56" s="574">
        <v>1</v>
      </c>
      <c r="V56" s="571"/>
    </row>
    <row r="57" spans="1:22" s="572" customFormat="1" ht="18" customHeight="1">
      <c r="A57" s="746" t="s">
        <v>912</v>
      </c>
      <c r="B57" s="574">
        <v>225</v>
      </c>
      <c r="C57" s="574">
        <v>1</v>
      </c>
      <c r="D57" s="574" t="s">
        <v>425</v>
      </c>
      <c r="E57" s="574" t="s">
        <v>425</v>
      </c>
      <c r="F57" s="574" t="s">
        <v>425</v>
      </c>
      <c r="G57" s="574">
        <v>2</v>
      </c>
      <c r="H57" s="574">
        <v>54</v>
      </c>
      <c r="I57" s="574" t="s">
        <v>425</v>
      </c>
      <c r="J57" s="574">
        <v>1</v>
      </c>
      <c r="K57" s="574">
        <v>2</v>
      </c>
      <c r="L57" s="574">
        <v>84</v>
      </c>
      <c r="M57" s="574">
        <v>4</v>
      </c>
      <c r="N57" s="574">
        <v>1</v>
      </c>
      <c r="O57" s="574">
        <v>18</v>
      </c>
      <c r="P57" s="574">
        <v>21</v>
      </c>
      <c r="Q57" s="574">
        <v>4</v>
      </c>
      <c r="R57" s="574">
        <v>3</v>
      </c>
      <c r="S57" s="574">
        <v>26</v>
      </c>
      <c r="T57" s="574">
        <v>3</v>
      </c>
      <c r="U57" s="574">
        <v>1</v>
      </c>
      <c r="V57" s="571"/>
    </row>
    <row r="58" spans="1:22" s="572" customFormat="1" ht="18" customHeight="1">
      <c r="A58" s="746" t="s">
        <v>913</v>
      </c>
      <c r="B58" s="574">
        <v>59</v>
      </c>
      <c r="C58" s="574">
        <v>2</v>
      </c>
      <c r="D58" s="574" t="s">
        <v>425</v>
      </c>
      <c r="E58" s="574" t="s">
        <v>425</v>
      </c>
      <c r="F58" s="574" t="s">
        <v>425</v>
      </c>
      <c r="G58" s="574">
        <v>2</v>
      </c>
      <c r="H58" s="574">
        <v>11</v>
      </c>
      <c r="I58" s="574" t="s">
        <v>425</v>
      </c>
      <c r="J58" s="574">
        <v>0</v>
      </c>
      <c r="K58" s="574">
        <v>1</v>
      </c>
      <c r="L58" s="574">
        <v>23</v>
      </c>
      <c r="M58" s="574">
        <v>1</v>
      </c>
      <c r="N58" s="574" t="s">
        <v>425</v>
      </c>
      <c r="O58" s="574">
        <v>2</v>
      </c>
      <c r="P58" s="574">
        <v>5</v>
      </c>
      <c r="Q58" s="574">
        <v>2</v>
      </c>
      <c r="R58" s="574" t="s">
        <v>425</v>
      </c>
      <c r="S58" s="574">
        <v>9</v>
      </c>
      <c r="T58" s="574" t="s">
        <v>425</v>
      </c>
      <c r="U58" s="574" t="s">
        <v>425</v>
      </c>
      <c r="V58" s="571"/>
    </row>
    <row r="59" spans="1:22" s="572" customFormat="1" ht="18" customHeight="1">
      <c r="A59" s="746" t="s">
        <v>914</v>
      </c>
      <c r="B59" s="574">
        <v>16</v>
      </c>
      <c r="C59" s="574" t="s">
        <v>425</v>
      </c>
      <c r="D59" s="574" t="s">
        <v>425</v>
      </c>
      <c r="E59" s="574" t="s">
        <v>425</v>
      </c>
      <c r="F59" s="574" t="s">
        <v>425</v>
      </c>
      <c r="G59" s="574">
        <v>1</v>
      </c>
      <c r="H59" s="574">
        <v>4</v>
      </c>
      <c r="I59" s="574" t="s">
        <v>425</v>
      </c>
      <c r="J59" s="574" t="s">
        <v>425</v>
      </c>
      <c r="K59" s="574" t="s">
        <v>425</v>
      </c>
      <c r="L59" s="574">
        <v>3</v>
      </c>
      <c r="M59" s="574" t="s">
        <v>425</v>
      </c>
      <c r="N59" s="574" t="s">
        <v>425</v>
      </c>
      <c r="O59" s="574">
        <v>3</v>
      </c>
      <c r="P59" s="574">
        <v>2</v>
      </c>
      <c r="Q59" s="574">
        <v>2</v>
      </c>
      <c r="R59" s="574" t="s">
        <v>425</v>
      </c>
      <c r="S59" s="574">
        <v>3</v>
      </c>
      <c r="T59" s="574" t="s">
        <v>425</v>
      </c>
      <c r="U59" s="574" t="s">
        <v>425</v>
      </c>
      <c r="V59" s="571"/>
    </row>
    <row r="60" spans="1:22" s="572" customFormat="1" ht="18" customHeight="1">
      <c r="A60" s="746" t="s">
        <v>915</v>
      </c>
      <c r="B60" s="574">
        <v>3</v>
      </c>
      <c r="C60" s="574" t="s">
        <v>425</v>
      </c>
      <c r="D60" s="574" t="s">
        <v>425</v>
      </c>
      <c r="E60" s="574" t="s">
        <v>425</v>
      </c>
      <c r="F60" s="574" t="s">
        <v>425</v>
      </c>
      <c r="G60" s="574" t="s">
        <v>425</v>
      </c>
      <c r="H60" s="574">
        <v>0</v>
      </c>
      <c r="I60" s="574" t="s">
        <v>425</v>
      </c>
      <c r="J60" s="574" t="s">
        <v>425</v>
      </c>
      <c r="K60" s="574" t="s">
        <v>425</v>
      </c>
      <c r="L60" s="574">
        <v>0</v>
      </c>
      <c r="M60" s="574" t="s">
        <v>425</v>
      </c>
      <c r="N60" s="574" t="s">
        <v>425</v>
      </c>
      <c r="O60" s="574" t="s">
        <v>425</v>
      </c>
      <c r="P60" s="574">
        <v>1</v>
      </c>
      <c r="Q60" s="574" t="s">
        <v>425</v>
      </c>
      <c r="R60" s="574" t="s">
        <v>425</v>
      </c>
      <c r="S60" s="574">
        <v>1</v>
      </c>
      <c r="T60" s="574" t="s">
        <v>425</v>
      </c>
      <c r="U60" s="574" t="s">
        <v>425</v>
      </c>
      <c r="V60" s="571"/>
    </row>
    <row r="61" spans="1:22" s="572" customFormat="1" ht="18" customHeight="1">
      <c r="A61" s="746" t="s">
        <v>916</v>
      </c>
      <c r="B61" s="574" t="s">
        <v>425</v>
      </c>
      <c r="C61" s="574" t="s">
        <v>425</v>
      </c>
      <c r="D61" s="574" t="s">
        <v>425</v>
      </c>
      <c r="E61" s="574" t="s">
        <v>425</v>
      </c>
      <c r="F61" s="574" t="s">
        <v>425</v>
      </c>
      <c r="G61" s="574" t="s">
        <v>425</v>
      </c>
      <c r="H61" s="574" t="s">
        <v>425</v>
      </c>
      <c r="I61" s="574" t="s">
        <v>425</v>
      </c>
      <c r="J61" s="574" t="s">
        <v>425</v>
      </c>
      <c r="K61" s="574" t="s">
        <v>425</v>
      </c>
      <c r="L61" s="574" t="s">
        <v>425</v>
      </c>
      <c r="M61" s="574" t="s">
        <v>425</v>
      </c>
      <c r="N61" s="574" t="s">
        <v>425</v>
      </c>
      <c r="O61" s="574" t="s">
        <v>425</v>
      </c>
      <c r="P61" s="574" t="s">
        <v>425</v>
      </c>
      <c r="Q61" s="574" t="s">
        <v>425</v>
      </c>
      <c r="R61" s="574" t="s">
        <v>425</v>
      </c>
      <c r="S61" s="574" t="s">
        <v>425</v>
      </c>
      <c r="T61" s="574" t="s">
        <v>425</v>
      </c>
      <c r="U61" s="574" t="s">
        <v>425</v>
      </c>
      <c r="V61" s="571"/>
    </row>
    <row r="62" spans="1:22" s="572" customFormat="1" ht="18" customHeight="1">
      <c r="A62" s="746" t="s">
        <v>917</v>
      </c>
      <c r="B62" s="574" t="s">
        <v>425</v>
      </c>
      <c r="C62" s="574" t="s">
        <v>425</v>
      </c>
      <c r="D62" s="574" t="s">
        <v>425</v>
      </c>
      <c r="E62" s="574" t="s">
        <v>425</v>
      </c>
      <c r="F62" s="574" t="s">
        <v>425</v>
      </c>
      <c r="G62" s="574" t="s">
        <v>425</v>
      </c>
      <c r="H62" s="574" t="s">
        <v>425</v>
      </c>
      <c r="I62" s="574" t="s">
        <v>425</v>
      </c>
      <c r="J62" s="574" t="s">
        <v>425</v>
      </c>
      <c r="K62" s="574" t="s">
        <v>425</v>
      </c>
      <c r="L62" s="574" t="s">
        <v>425</v>
      </c>
      <c r="M62" s="574" t="s">
        <v>425</v>
      </c>
      <c r="N62" s="574" t="s">
        <v>425</v>
      </c>
      <c r="O62" s="574" t="s">
        <v>425</v>
      </c>
      <c r="P62" s="574" t="s">
        <v>425</v>
      </c>
      <c r="Q62" s="574" t="s">
        <v>425</v>
      </c>
      <c r="R62" s="574" t="s">
        <v>425</v>
      </c>
      <c r="S62" s="574" t="s">
        <v>425</v>
      </c>
      <c r="T62" s="574" t="s">
        <v>425</v>
      </c>
      <c r="U62" s="574" t="s">
        <v>425</v>
      </c>
      <c r="V62" s="571"/>
    </row>
    <row r="63" spans="1:22" s="572" customFormat="1" ht="18" customHeight="1">
      <c r="A63" s="746" t="s">
        <v>926</v>
      </c>
      <c r="B63" s="574">
        <v>1</v>
      </c>
      <c r="C63" s="574" t="s">
        <v>425</v>
      </c>
      <c r="D63" s="574" t="s">
        <v>425</v>
      </c>
      <c r="E63" s="574" t="s">
        <v>425</v>
      </c>
      <c r="F63" s="574" t="s">
        <v>425</v>
      </c>
      <c r="G63" s="574" t="s">
        <v>425</v>
      </c>
      <c r="H63" s="574">
        <v>1</v>
      </c>
      <c r="I63" s="574" t="s">
        <v>425</v>
      </c>
      <c r="J63" s="574" t="s">
        <v>425</v>
      </c>
      <c r="K63" s="574" t="s">
        <v>425</v>
      </c>
      <c r="L63" s="574" t="s">
        <v>425</v>
      </c>
      <c r="M63" s="574" t="s">
        <v>425</v>
      </c>
      <c r="N63" s="574" t="s">
        <v>425</v>
      </c>
      <c r="O63" s="574" t="s">
        <v>425</v>
      </c>
      <c r="P63" s="574" t="s">
        <v>425</v>
      </c>
      <c r="Q63" s="574" t="s">
        <v>425</v>
      </c>
      <c r="R63" s="574" t="s">
        <v>425</v>
      </c>
      <c r="S63" s="574" t="s">
        <v>425</v>
      </c>
      <c r="T63" s="574" t="s">
        <v>425</v>
      </c>
      <c r="U63" s="574" t="s">
        <v>425</v>
      </c>
      <c r="V63" s="571"/>
    </row>
    <row r="64" spans="1:22" s="572" customFormat="1" ht="36">
      <c r="A64" s="754" t="s">
        <v>927</v>
      </c>
      <c r="B64" s="574">
        <v>26</v>
      </c>
      <c r="C64" s="574" t="s">
        <v>425</v>
      </c>
      <c r="D64" s="574" t="s">
        <v>425</v>
      </c>
      <c r="E64" s="574" t="s">
        <v>425</v>
      </c>
      <c r="F64" s="574" t="s">
        <v>425</v>
      </c>
      <c r="G64" s="574" t="s">
        <v>425</v>
      </c>
      <c r="H64" s="574">
        <v>11</v>
      </c>
      <c r="I64" s="574" t="s">
        <v>425</v>
      </c>
      <c r="J64" s="574">
        <v>1</v>
      </c>
      <c r="K64" s="574" t="s">
        <v>425</v>
      </c>
      <c r="L64" s="574">
        <v>1</v>
      </c>
      <c r="M64" s="574">
        <v>1</v>
      </c>
      <c r="N64" s="574">
        <v>1</v>
      </c>
      <c r="O64" s="574" t="s">
        <v>425</v>
      </c>
      <c r="P64" s="574">
        <v>5</v>
      </c>
      <c r="Q64" s="574" t="s">
        <v>425</v>
      </c>
      <c r="R64" s="574" t="s">
        <v>425</v>
      </c>
      <c r="S64" s="574">
        <v>6</v>
      </c>
      <c r="T64" s="574" t="s">
        <v>425</v>
      </c>
      <c r="U64" s="574">
        <v>2</v>
      </c>
      <c r="V64" s="571"/>
    </row>
    <row r="65" spans="1:22" s="572" customFormat="1" ht="18" customHeight="1">
      <c r="A65" s="746" t="s">
        <v>910</v>
      </c>
      <c r="B65" s="574">
        <v>3</v>
      </c>
      <c r="C65" s="574" t="s">
        <v>425</v>
      </c>
      <c r="D65" s="574" t="s">
        <v>425</v>
      </c>
      <c r="E65" s="574" t="s">
        <v>425</v>
      </c>
      <c r="F65" s="574" t="s">
        <v>425</v>
      </c>
      <c r="G65" s="574" t="s">
        <v>425</v>
      </c>
      <c r="H65" s="574">
        <v>0</v>
      </c>
      <c r="I65" s="574" t="s">
        <v>425</v>
      </c>
      <c r="J65" s="574" t="s">
        <v>425</v>
      </c>
      <c r="K65" s="574" t="s">
        <v>425</v>
      </c>
      <c r="L65" s="574" t="s">
        <v>425</v>
      </c>
      <c r="M65" s="574" t="s">
        <v>425</v>
      </c>
      <c r="N65" s="574" t="s">
        <v>425</v>
      </c>
      <c r="O65" s="574" t="s">
        <v>425</v>
      </c>
      <c r="P65" s="574">
        <v>1</v>
      </c>
      <c r="Q65" s="574" t="s">
        <v>425</v>
      </c>
      <c r="R65" s="574" t="s">
        <v>425</v>
      </c>
      <c r="S65" s="574">
        <v>2</v>
      </c>
      <c r="T65" s="574" t="s">
        <v>425</v>
      </c>
      <c r="U65" s="574" t="s">
        <v>425</v>
      </c>
      <c r="V65" s="571"/>
    </row>
    <row r="66" spans="1:22" s="572" customFormat="1" ht="18" customHeight="1">
      <c r="A66" s="746" t="s">
        <v>911</v>
      </c>
      <c r="B66" s="574">
        <v>5</v>
      </c>
      <c r="C66" s="574" t="s">
        <v>425</v>
      </c>
      <c r="D66" s="574" t="s">
        <v>425</v>
      </c>
      <c r="E66" s="574" t="s">
        <v>425</v>
      </c>
      <c r="F66" s="574" t="s">
        <v>425</v>
      </c>
      <c r="G66" s="574" t="s">
        <v>425</v>
      </c>
      <c r="H66" s="574">
        <v>1</v>
      </c>
      <c r="I66" s="574" t="s">
        <v>425</v>
      </c>
      <c r="J66" s="574" t="s">
        <v>425</v>
      </c>
      <c r="K66" s="574" t="s">
        <v>425</v>
      </c>
      <c r="L66" s="574" t="s">
        <v>425</v>
      </c>
      <c r="M66" s="574" t="s">
        <v>425</v>
      </c>
      <c r="N66" s="574">
        <v>1</v>
      </c>
      <c r="O66" s="574" t="s">
        <v>425</v>
      </c>
      <c r="P66" s="574">
        <v>1</v>
      </c>
      <c r="Q66" s="574" t="s">
        <v>425</v>
      </c>
      <c r="R66" s="574" t="s">
        <v>425</v>
      </c>
      <c r="S66" s="574">
        <v>2</v>
      </c>
      <c r="T66" s="574" t="s">
        <v>425</v>
      </c>
      <c r="U66" s="574" t="s">
        <v>425</v>
      </c>
      <c r="V66" s="571"/>
    </row>
    <row r="67" spans="1:22" s="572" customFormat="1" ht="18" customHeight="1">
      <c r="A67" s="746" t="s">
        <v>912</v>
      </c>
      <c r="B67" s="574">
        <v>8</v>
      </c>
      <c r="C67" s="574" t="s">
        <v>425</v>
      </c>
      <c r="D67" s="574" t="s">
        <v>425</v>
      </c>
      <c r="E67" s="574" t="s">
        <v>425</v>
      </c>
      <c r="F67" s="574" t="s">
        <v>425</v>
      </c>
      <c r="G67" s="574" t="s">
        <v>425</v>
      </c>
      <c r="H67" s="574">
        <v>5</v>
      </c>
      <c r="I67" s="574" t="s">
        <v>425</v>
      </c>
      <c r="J67" s="574" t="s">
        <v>425</v>
      </c>
      <c r="K67" s="574" t="s">
        <v>425</v>
      </c>
      <c r="L67" s="574" t="s">
        <v>425</v>
      </c>
      <c r="M67" s="574" t="s">
        <v>425</v>
      </c>
      <c r="N67" s="574" t="s">
        <v>425</v>
      </c>
      <c r="O67" s="574" t="s">
        <v>425</v>
      </c>
      <c r="P67" s="574">
        <v>2</v>
      </c>
      <c r="Q67" s="574" t="s">
        <v>425</v>
      </c>
      <c r="R67" s="574" t="s">
        <v>425</v>
      </c>
      <c r="S67" s="574">
        <v>1</v>
      </c>
      <c r="T67" s="574" t="s">
        <v>425</v>
      </c>
      <c r="U67" s="574" t="s">
        <v>425</v>
      </c>
      <c r="V67" s="571"/>
    </row>
    <row r="68" spans="1:22" s="572" customFormat="1" ht="18" customHeight="1">
      <c r="A68" s="746" t="s">
        <v>913</v>
      </c>
      <c r="B68" s="574">
        <v>4</v>
      </c>
      <c r="C68" s="574" t="s">
        <v>425</v>
      </c>
      <c r="D68" s="574" t="s">
        <v>425</v>
      </c>
      <c r="E68" s="574" t="s">
        <v>425</v>
      </c>
      <c r="F68" s="574" t="s">
        <v>425</v>
      </c>
      <c r="G68" s="574" t="s">
        <v>425</v>
      </c>
      <c r="H68" s="574">
        <v>4</v>
      </c>
      <c r="I68" s="574" t="s">
        <v>425</v>
      </c>
      <c r="J68" s="574" t="s">
        <v>425</v>
      </c>
      <c r="K68" s="574" t="s">
        <v>425</v>
      </c>
      <c r="L68" s="574" t="s">
        <v>425</v>
      </c>
      <c r="M68" s="574" t="s">
        <v>425</v>
      </c>
      <c r="N68" s="574" t="s">
        <v>425</v>
      </c>
      <c r="O68" s="574" t="s">
        <v>425</v>
      </c>
      <c r="P68" s="574" t="s">
        <v>425</v>
      </c>
      <c r="Q68" s="574" t="s">
        <v>425</v>
      </c>
      <c r="R68" s="574" t="s">
        <v>425</v>
      </c>
      <c r="S68" s="574" t="s">
        <v>425</v>
      </c>
      <c r="T68" s="574" t="s">
        <v>425</v>
      </c>
      <c r="U68" s="574">
        <v>1</v>
      </c>
      <c r="V68" s="571"/>
    </row>
    <row r="69" spans="1:22" s="572" customFormat="1" ht="18" customHeight="1">
      <c r="A69" s="746" t="s">
        <v>914</v>
      </c>
      <c r="B69" s="574">
        <v>4</v>
      </c>
      <c r="C69" s="574" t="s">
        <v>425</v>
      </c>
      <c r="D69" s="574" t="s">
        <v>425</v>
      </c>
      <c r="E69" s="574" t="s">
        <v>425</v>
      </c>
      <c r="F69" s="574" t="s">
        <v>425</v>
      </c>
      <c r="G69" s="574" t="s">
        <v>425</v>
      </c>
      <c r="H69" s="574">
        <v>1</v>
      </c>
      <c r="I69" s="574" t="s">
        <v>425</v>
      </c>
      <c r="J69" s="574" t="s">
        <v>425</v>
      </c>
      <c r="K69" s="574" t="s">
        <v>425</v>
      </c>
      <c r="L69" s="574" t="s">
        <v>425</v>
      </c>
      <c r="M69" s="574">
        <v>1</v>
      </c>
      <c r="N69" s="574" t="s">
        <v>425</v>
      </c>
      <c r="O69" s="574" t="s">
        <v>425</v>
      </c>
      <c r="P69" s="574">
        <v>0</v>
      </c>
      <c r="Q69" s="574" t="s">
        <v>425</v>
      </c>
      <c r="R69" s="574" t="s">
        <v>425</v>
      </c>
      <c r="S69" s="574">
        <v>1</v>
      </c>
      <c r="T69" s="574" t="s">
        <v>425</v>
      </c>
      <c r="U69" s="574">
        <v>1</v>
      </c>
      <c r="V69" s="571"/>
    </row>
    <row r="70" spans="1:22" s="572" customFormat="1" ht="18" customHeight="1">
      <c r="A70" s="746" t="s">
        <v>915</v>
      </c>
      <c r="B70" s="574">
        <v>1</v>
      </c>
      <c r="C70" s="574" t="s">
        <v>425</v>
      </c>
      <c r="D70" s="574" t="s">
        <v>425</v>
      </c>
      <c r="E70" s="574" t="s">
        <v>425</v>
      </c>
      <c r="F70" s="574" t="s">
        <v>425</v>
      </c>
      <c r="G70" s="574" t="s">
        <v>425</v>
      </c>
      <c r="H70" s="574" t="s">
        <v>425</v>
      </c>
      <c r="I70" s="574" t="s">
        <v>425</v>
      </c>
      <c r="J70" s="574">
        <v>1</v>
      </c>
      <c r="K70" s="574" t="s">
        <v>425</v>
      </c>
      <c r="L70" s="574" t="s">
        <v>425</v>
      </c>
      <c r="M70" s="574" t="s">
        <v>425</v>
      </c>
      <c r="N70" s="574" t="s">
        <v>425</v>
      </c>
      <c r="O70" s="574" t="s">
        <v>425</v>
      </c>
      <c r="P70" s="574" t="s">
        <v>425</v>
      </c>
      <c r="Q70" s="574" t="s">
        <v>425</v>
      </c>
      <c r="R70" s="574" t="s">
        <v>425</v>
      </c>
      <c r="S70" s="574" t="s">
        <v>425</v>
      </c>
      <c r="T70" s="574" t="s">
        <v>425</v>
      </c>
      <c r="U70" s="574" t="s">
        <v>425</v>
      </c>
      <c r="V70" s="571"/>
    </row>
    <row r="71" spans="1:22" s="572" customFormat="1" ht="18" customHeight="1">
      <c r="A71" s="746" t="s">
        <v>916</v>
      </c>
      <c r="B71" s="574">
        <v>1</v>
      </c>
      <c r="C71" s="574" t="s">
        <v>425</v>
      </c>
      <c r="D71" s="574" t="s">
        <v>425</v>
      </c>
      <c r="E71" s="574" t="s">
        <v>425</v>
      </c>
      <c r="F71" s="574" t="s">
        <v>425</v>
      </c>
      <c r="G71" s="574" t="s">
        <v>425</v>
      </c>
      <c r="H71" s="574" t="s">
        <v>425</v>
      </c>
      <c r="I71" s="574" t="s">
        <v>425</v>
      </c>
      <c r="J71" s="574" t="s">
        <v>425</v>
      </c>
      <c r="K71" s="574" t="s">
        <v>425</v>
      </c>
      <c r="L71" s="574">
        <v>1</v>
      </c>
      <c r="M71" s="574" t="s">
        <v>425</v>
      </c>
      <c r="N71" s="574" t="s">
        <v>425</v>
      </c>
      <c r="O71" s="574" t="s">
        <v>425</v>
      </c>
      <c r="P71" s="574" t="s">
        <v>425</v>
      </c>
      <c r="Q71" s="574" t="s">
        <v>425</v>
      </c>
      <c r="R71" s="574" t="s">
        <v>425</v>
      </c>
      <c r="S71" s="574" t="s">
        <v>425</v>
      </c>
      <c r="T71" s="574" t="s">
        <v>425</v>
      </c>
      <c r="U71" s="574" t="s">
        <v>425</v>
      </c>
      <c r="V71" s="571"/>
    </row>
    <row r="72" spans="1:22" s="572" customFormat="1" ht="18" customHeight="1">
      <c r="A72" s="746" t="s">
        <v>917</v>
      </c>
      <c r="B72" s="574" t="s">
        <v>425</v>
      </c>
      <c r="C72" s="574" t="s">
        <v>425</v>
      </c>
      <c r="D72" s="574" t="s">
        <v>425</v>
      </c>
      <c r="E72" s="574" t="s">
        <v>425</v>
      </c>
      <c r="F72" s="574" t="s">
        <v>425</v>
      </c>
      <c r="G72" s="574" t="s">
        <v>425</v>
      </c>
      <c r="H72" s="574" t="s">
        <v>425</v>
      </c>
      <c r="I72" s="574" t="s">
        <v>425</v>
      </c>
      <c r="J72" s="574" t="s">
        <v>425</v>
      </c>
      <c r="K72" s="574" t="s">
        <v>425</v>
      </c>
      <c r="L72" s="574" t="s">
        <v>425</v>
      </c>
      <c r="M72" s="574" t="s">
        <v>425</v>
      </c>
      <c r="N72" s="574" t="s">
        <v>425</v>
      </c>
      <c r="O72" s="574" t="s">
        <v>425</v>
      </c>
      <c r="P72" s="574" t="s">
        <v>425</v>
      </c>
      <c r="Q72" s="574" t="s">
        <v>425</v>
      </c>
      <c r="R72" s="574" t="s">
        <v>425</v>
      </c>
      <c r="S72" s="574" t="s">
        <v>425</v>
      </c>
      <c r="T72" s="574" t="s">
        <v>425</v>
      </c>
      <c r="U72" s="574" t="s">
        <v>425</v>
      </c>
      <c r="V72" s="571"/>
    </row>
    <row r="73" spans="1:22" s="572" customFormat="1" ht="18" customHeight="1">
      <c r="A73" s="746" t="s">
        <v>926</v>
      </c>
      <c r="B73" s="574" t="s">
        <v>425</v>
      </c>
      <c r="C73" s="574" t="s">
        <v>425</v>
      </c>
      <c r="D73" s="574" t="s">
        <v>425</v>
      </c>
      <c r="E73" s="574" t="s">
        <v>425</v>
      </c>
      <c r="F73" s="574" t="s">
        <v>425</v>
      </c>
      <c r="G73" s="574" t="s">
        <v>425</v>
      </c>
      <c r="H73" s="574" t="s">
        <v>425</v>
      </c>
      <c r="I73" s="574" t="s">
        <v>425</v>
      </c>
      <c r="J73" s="574" t="s">
        <v>425</v>
      </c>
      <c r="K73" s="574" t="s">
        <v>425</v>
      </c>
      <c r="L73" s="574" t="s">
        <v>425</v>
      </c>
      <c r="M73" s="574" t="s">
        <v>425</v>
      </c>
      <c r="N73" s="574" t="s">
        <v>425</v>
      </c>
      <c r="O73" s="574" t="s">
        <v>425</v>
      </c>
      <c r="P73" s="574" t="s">
        <v>425</v>
      </c>
      <c r="Q73" s="574" t="s">
        <v>425</v>
      </c>
      <c r="R73" s="574" t="s">
        <v>425</v>
      </c>
      <c r="S73" s="574" t="s">
        <v>425</v>
      </c>
      <c r="T73" s="574" t="s">
        <v>425</v>
      </c>
      <c r="U73" s="574" t="s">
        <v>425</v>
      </c>
      <c r="V73" s="571"/>
    </row>
    <row r="74" spans="1:22" s="572" customFormat="1" ht="3" customHeight="1">
      <c r="A74" s="607"/>
      <c r="B74" s="607"/>
      <c r="C74" s="607"/>
      <c r="D74" s="607"/>
      <c r="E74" s="607"/>
      <c r="F74" s="607"/>
      <c r="G74" s="607"/>
      <c r="H74" s="607"/>
      <c r="I74" s="607"/>
      <c r="J74" s="607"/>
      <c r="K74" s="607"/>
      <c r="L74" s="607"/>
      <c r="M74" s="607"/>
      <c r="N74" s="607"/>
      <c r="O74" s="607"/>
      <c r="P74" s="607"/>
      <c r="Q74" s="607"/>
      <c r="R74" s="607"/>
      <c r="S74" s="607"/>
      <c r="T74" s="607"/>
      <c r="U74" s="607"/>
      <c r="V74" s="571"/>
    </row>
    <row r="75" s="572" customFormat="1" ht="3" customHeight="1">
      <c r="V75" s="571"/>
    </row>
    <row r="76" spans="1:22" s="572" customFormat="1" ht="12" customHeight="1">
      <c r="A76" s="600" t="s">
        <v>928</v>
      </c>
      <c r="V76" s="571"/>
    </row>
    <row r="77" spans="1:22" s="572" customFormat="1" ht="12.75" customHeight="1">
      <c r="A77" s="572" t="s">
        <v>809</v>
      </c>
      <c r="V77" s="571"/>
    </row>
    <row r="78" s="572" customFormat="1" ht="12.75" customHeight="1">
      <c r="V78" s="571"/>
    </row>
    <row r="79" s="572" customFormat="1" ht="12.75" customHeight="1">
      <c r="V79" s="571"/>
    </row>
    <row r="80" s="572" customFormat="1" ht="12.75" customHeight="1">
      <c r="V80" s="571"/>
    </row>
    <row r="81" s="572" customFormat="1" ht="12.75" customHeight="1">
      <c r="V81" s="571"/>
    </row>
    <row r="82" s="572" customFormat="1" ht="12.75" customHeight="1">
      <c r="V82" s="571"/>
    </row>
    <row r="83" s="572" customFormat="1" ht="12.75" customHeight="1">
      <c r="V83" s="571"/>
    </row>
    <row r="84" s="572" customFormat="1" ht="12.75" customHeight="1">
      <c r="V84" s="571"/>
    </row>
    <row r="85" s="572" customFormat="1" ht="12.75" customHeight="1">
      <c r="V85" s="571"/>
    </row>
    <row r="86" s="572" customFormat="1" ht="12.75" customHeight="1">
      <c r="V86" s="571"/>
    </row>
    <row r="87" s="572" customFormat="1" ht="12.75" customHeight="1">
      <c r="V87" s="571"/>
    </row>
    <row r="88" s="572" customFormat="1" ht="12.75" customHeight="1">
      <c r="V88" s="571"/>
    </row>
    <row r="89" s="572" customFormat="1" ht="12.75" customHeight="1">
      <c r="V89" s="571"/>
    </row>
    <row r="90" s="572" customFormat="1" ht="12.75" customHeight="1">
      <c r="V90" s="571"/>
    </row>
    <row r="91" s="572" customFormat="1" ht="12.75" customHeight="1">
      <c r="V91" s="571"/>
    </row>
    <row r="92" s="572" customFormat="1" ht="12.75" customHeight="1">
      <c r="V92" s="571"/>
    </row>
    <row r="93" s="572" customFormat="1" ht="12.75" customHeight="1">
      <c r="V93" s="571"/>
    </row>
    <row r="94" s="572" customFormat="1" ht="12.75" customHeight="1">
      <c r="V94" s="571"/>
    </row>
    <row r="95" s="572" customFormat="1" ht="12.75" customHeight="1">
      <c r="V95" s="571"/>
    </row>
    <row r="96" s="572" customFormat="1" ht="12.75" customHeight="1">
      <c r="V96" s="571"/>
    </row>
    <row r="97" s="572" customFormat="1" ht="12.75" customHeight="1">
      <c r="V97" s="571"/>
    </row>
    <row r="98" s="572" customFormat="1" ht="12.75" customHeight="1">
      <c r="V98" s="571"/>
    </row>
    <row r="99" s="572" customFormat="1" ht="12.75" customHeight="1">
      <c r="V99" s="571"/>
    </row>
    <row r="100" s="572" customFormat="1" ht="12.75" customHeight="1">
      <c r="V100" s="571"/>
    </row>
    <row r="101" s="572" customFormat="1" ht="12.75" customHeight="1">
      <c r="V101" s="571"/>
    </row>
    <row r="102" s="572" customFormat="1" ht="12.75" customHeight="1">
      <c r="V102" s="571"/>
    </row>
    <row r="103" s="572" customFormat="1" ht="12.75" customHeight="1">
      <c r="V103" s="571"/>
    </row>
    <row r="104" s="572" customFormat="1" ht="12.75" customHeight="1">
      <c r="V104" s="571"/>
    </row>
    <row r="105" s="572" customFormat="1" ht="12.75" customHeight="1">
      <c r="V105" s="571"/>
    </row>
    <row r="106" s="572" customFormat="1" ht="12.75" customHeight="1">
      <c r="V106" s="571"/>
    </row>
    <row r="107" s="572" customFormat="1" ht="12.75" customHeight="1">
      <c r="V107" s="571"/>
    </row>
    <row r="108" s="572" customFormat="1" ht="12.75" customHeight="1">
      <c r="V108" s="571"/>
    </row>
    <row r="109" s="572" customFormat="1" ht="12.75" customHeight="1">
      <c r="V109" s="571"/>
    </row>
    <row r="110" s="572" customFormat="1" ht="12.75" customHeight="1">
      <c r="V110" s="571"/>
    </row>
    <row r="111" s="572" customFormat="1" ht="12.75" customHeight="1">
      <c r="V111" s="571"/>
    </row>
    <row r="112" s="572" customFormat="1" ht="12.75" customHeight="1">
      <c r="V112" s="571"/>
    </row>
    <row r="113" s="572" customFormat="1" ht="12.75" customHeight="1">
      <c r="V113" s="571"/>
    </row>
    <row r="114" s="572" customFormat="1" ht="12.75" customHeight="1">
      <c r="V114" s="571"/>
    </row>
    <row r="115" s="572" customFormat="1" ht="12.75" customHeight="1">
      <c r="V115" s="571"/>
    </row>
    <row r="116" s="572" customFormat="1" ht="12.75" customHeight="1">
      <c r="V116" s="571"/>
    </row>
    <row r="117" s="572" customFormat="1" ht="12.75" customHeight="1">
      <c r="V117" s="571"/>
    </row>
    <row r="118" s="572" customFormat="1" ht="12.75" customHeight="1">
      <c r="V118" s="571"/>
    </row>
    <row r="119" s="572" customFormat="1" ht="12.75" customHeight="1">
      <c r="V119" s="571"/>
    </row>
    <row r="120" s="572" customFormat="1" ht="12.75" customHeight="1">
      <c r="V120" s="571"/>
    </row>
    <row r="121" s="572" customFormat="1" ht="12.75" customHeight="1">
      <c r="V121" s="571"/>
    </row>
    <row r="122" s="572" customFormat="1" ht="12.75" customHeight="1">
      <c r="V122" s="571"/>
    </row>
    <row r="123" s="572" customFormat="1" ht="12.75" customHeight="1">
      <c r="V123" s="571"/>
    </row>
    <row r="124" s="572" customFormat="1" ht="12.75" customHeight="1">
      <c r="V124" s="571"/>
    </row>
    <row r="125" s="572" customFormat="1" ht="12.75" customHeight="1">
      <c r="V125" s="571"/>
    </row>
    <row r="126" s="572" customFormat="1" ht="12.75" customHeight="1">
      <c r="V126" s="571"/>
    </row>
    <row r="127" s="572" customFormat="1" ht="12.75" customHeight="1">
      <c r="V127" s="571"/>
    </row>
    <row r="128" s="572" customFormat="1" ht="12.75" customHeight="1">
      <c r="V128" s="571"/>
    </row>
    <row r="129" s="572" customFormat="1" ht="12.75" customHeight="1">
      <c r="V129" s="571"/>
    </row>
    <row r="130" s="572" customFormat="1" ht="12.75" customHeight="1">
      <c r="V130" s="571"/>
    </row>
    <row r="131" s="572" customFormat="1" ht="12.75" customHeight="1">
      <c r="V131" s="571"/>
    </row>
    <row r="132" s="572" customFormat="1" ht="12.75" customHeight="1">
      <c r="V132" s="571"/>
    </row>
    <row r="133" s="572" customFormat="1" ht="12.75" customHeight="1">
      <c r="V133" s="571"/>
    </row>
    <row r="134" s="572" customFormat="1" ht="12.75" customHeight="1">
      <c r="V134" s="571"/>
    </row>
    <row r="135" s="572" customFormat="1" ht="12.75" customHeight="1">
      <c r="V135" s="571"/>
    </row>
    <row r="136" s="572" customFormat="1" ht="12.75" customHeight="1">
      <c r="V136" s="571"/>
    </row>
    <row r="137" s="572" customFormat="1" ht="12.75" customHeight="1">
      <c r="V137" s="571"/>
    </row>
    <row r="138" s="572" customFormat="1" ht="12.75" customHeight="1">
      <c r="V138" s="571"/>
    </row>
    <row r="139" s="572" customFormat="1" ht="12.75" customHeight="1">
      <c r="V139" s="571"/>
    </row>
    <row r="140" s="572" customFormat="1" ht="12.75" customHeight="1">
      <c r="V140" s="571"/>
    </row>
    <row r="141" s="572" customFormat="1" ht="12.75" customHeight="1">
      <c r="V141" s="571"/>
    </row>
    <row r="142" s="572" customFormat="1" ht="12.75" customHeight="1">
      <c r="V142" s="571"/>
    </row>
    <row r="143" s="572" customFormat="1" ht="12.75" customHeight="1">
      <c r="V143" s="571"/>
    </row>
    <row r="144" s="572" customFormat="1" ht="12.75" customHeight="1">
      <c r="V144" s="571"/>
    </row>
    <row r="145" s="572" customFormat="1" ht="12.75" customHeight="1">
      <c r="V145" s="571"/>
    </row>
    <row r="146" s="572" customFormat="1" ht="12.75" customHeight="1">
      <c r="V146" s="571"/>
    </row>
    <row r="147" s="572" customFormat="1" ht="12.75" customHeight="1">
      <c r="V147" s="571"/>
    </row>
    <row r="148" s="572" customFormat="1" ht="12.75" customHeight="1">
      <c r="V148" s="571"/>
    </row>
    <row r="149" s="572" customFormat="1" ht="12.75" customHeight="1">
      <c r="V149" s="571"/>
    </row>
    <row r="150" s="572" customFormat="1" ht="12.75" customHeight="1">
      <c r="V150" s="571"/>
    </row>
    <row r="151" s="572" customFormat="1" ht="12.75" customHeight="1">
      <c r="V151" s="571"/>
    </row>
    <row r="152" s="572" customFormat="1" ht="12.75" customHeight="1">
      <c r="V152" s="571"/>
    </row>
    <row r="153" s="572" customFormat="1" ht="12.75" customHeight="1">
      <c r="V153" s="571"/>
    </row>
    <row r="154" s="572" customFormat="1" ht="12.75" customHeight="1">
      <c r="V154" s="571"/>
    </row>
    <row r="155" s="572" customFormat="1" ht="12.75" customHeight="1">
      <c r="V155" s="571"/>
    </row>
    <row r="156" s="572" customFormat="1" ht="12.75" customHeight="1">
      <c r="V156" s="571"/>
    </row>
    <row r="157" s="572" customFormat="1" ht="12.75" customHeight="1">
      <c r="V157" s="571"/>
    </row>
    <row r="158" s="572" customFormat="1" ht="12.75" customHeight="1">
      <c r="V158" s="571"/>
    </row>
    <row r="159" s="572" customFormat="1" ht="12.75" customHeight="1">
      <c r="V159" s="571"/>
    </row>
    <row r="160" s="572" customFormat="1" ht="12.75" customHeight="1">
      <c r="V160" s="571"/>
    </row>
    <row r="161" s="572" customFormat="1" ht="12.75" customHeight="1">
      <c r="V161" s="571"/>
    </row>
    <row r="162" s="572" customFormat="1" ht="12.75" customHeight="1">
      <c r="V162" s="571"/>
    </row>
    <row r="163" s="572" customFormat="1" ht="12.75" customHeight="1">
      <c r="V163" s="571"/>
    </row>
    <row r="164" s="572" customFormat="1" ht="12.75" customHeight="1">
      <c r="V164" s="571"/>
    </row>
    <row r="165" s="572" customFormat="1" ht="12.75" customHeight="1">
      <c r="V165" s="571"/>
    </row>
    <row r="166" s="572" customFormat="1" ht="12.75" customHeight="1">
      <c r="V166" s="571"/>
    </row>
    <row r="167" s="572" customFormat="1" ht="12.75" customHeight="1">
      <c r="V167" s="571"/>
    </row>
    <row r="168" s="572" customFormat="1" ht="12.75" customHeight="1">
      <c r="V168" s="571"/>
    </row>
    <row r="169" s="572" customFormat="1" ht="12.75" customHeight="1">
      <c r="V169" s="571"/>
    </row>
    <row r="170" s="572" customFormat="1" ht="12.75" customHeight="1">
      <c r="V170" s="571"/>
    </row>
    <row r="171" s="572" customFormat="1" ht="12.75" customHeight="1">
      <c r="V171" s="571"/>
    </row>
    <row r="172" s="572" customFormat="1" ht="12.75" customHeight="1">
      <c r="V172" s="571"/>
    </row>
    <row r="173" s="572" customFormat="1" ht="12.75" customHeight="1">
      <c r="V173" s="571"/>
    </row>
    <row r="174" s="572" customFormat="1" ht="12.75" customHeight="1">
      <c r="V174" s="571"/>
    </row>
    <row r="175" s="572" customFormat="1" ht="12.75" customHeight="1">
      <c r="V175" s="571"/>
    </row>
    <row r="176" s="572" customFormat="1" ht="12.75" customHeight="1">
      <c r="V176" s="571"/>
    </row>
    <row r="177" s="572" customFormat="1" ht="12.75" customHeight="1">
      <c r="V177" s="571"/>
    </row>
    <row r="178" s="572" customFormat="1" ht="12.75" customHeight="1">
      <c r="V178" s="571"/>
    </row>
    <row r="179" s="572" customFormat="1" ht="12.75" customHeight="1">
      <c r="V179" s="571"/>
    </row>
    <row r="180" s="572" customFormat="1" ht="12.75" customHeight="1">
      <c r="V180" s="571"/>
    </row>
    <row r="181" s="572" customFormat="1" ht="12.75" customHeight="1">
      <c r="V181" s="571"/>
    </row>
    <row r="182" s="572" customFormat="1" ht="12.75" customHeight="1">
      <c r="V182" s="571"/>
    </row>
    <row r="183" s="572" customFormat="1" ht="12.75" customHeight="1">
      <c r="V183" s="571"/>
    </row>
    <row r="184" s="572" customFormat="1" ht="12.75" customHeight="1">
      <c r="V184" s="571"/>
    </row>
    <row r="185" s="572" customFormat="1" ht="12.75" customHeight="1">
      <c r="V185" s="571"/>
    </row>
    <row r="186" s="572" customFormat="1" ht="12.75" customHeight="1">
      <c r="V186" s="571"/>
    </row>
    <row r="187" s="572" customFormat="1" ht="13.5">
      <c r="V187" s="571"/>
    </row>
    <row r="188" s="572" customFormat="1" ht="13.5">
      <c r="V188" s="571"/>
    </row>
    <row r="189" s="572" customFormat="1" ht="13.5">
      <c r="V189" s="571"/>
    </row>
    <row r="190" s="572" customFormat="1" ht="13.5">
      <c r="V190" s="571"/>
    </row>
    <row r="191" s="572" customFormat="1" ht="13.5">
      <c r="V191" s="571"/>
    </row>
    <row r="192" s="572" customFormat="1" ht="13.5">
      <c r="V192" s="571"/>
    </row>
    <row r="193" s="572" customFormat="1" ht="13.5">
      <c r="V193" s="571"/>
    </row>
    <row r="194" s="572" customFormat="1" ht="13.5">
      <c r="V194" s="571"/>
    </row>
    <row r="195" s="572" customFormat="1" ht="13.5">
      <c r="V195" s="571"/>
    </row>
    <row r="196" s="572" customFormat="1" ht="13.5">
      <c r="V196" s="571"/>
    </row>
    <row r="197" s="572" customFormat="1" ht="13.5">
      <c r="V197" s="571"/>
    </row>
    <row r="198" s="572" customFormat="1" ht="13.5">
      <c r="V198" s="571"/>
    </row>
    <row r="199" s="572" customFormat="1" ht="13.5">
      <c r="V199" s="571"/>
    </row>
    <row r="200" s="572" customFormat="1" ht="13.5">
      <c r="V200" s="571"/>
    </row>
    <row r="201" s="572" customFormat="1" ht="13.5">
      <c r="V201" s="571"/>
    </row>
    <row r="202" s="572" customFormat="1" ht="13.5">
      <c r="V202" s="571"/>
    </row>
    <row r="203" s="572" customFormat="1" ht="13.5">
      <c r="V203" s="571"/>
    </row>
    <row r="204" s="572" customFormat="1" ht="13.5">
      <c r="V204" s="571"/>
    </row>
    <row r="205" s="572" customFormat="1" ht="13.5">
      <c r="V205" s="571"/>
    </row>
    <row r="206" s="572" customFormat="1" ht="13.5">
      <c r="V206" s="571"/>
    </row>
    <row r="207" s="572" customFormat="1" ht="13.5">
      <c r="V207" s="571"/>
    </row>
    <row r="208" s="572" customFormat="1" ht="13.5">
      <c r="V208" s="571"/>
    </row>
    <row r="209" s="572" customFormat="1" ht="13.5">
      <c r="V209" s="571"/>
    </row>
    <row r="210" s="572" customFormat="1" ht="13.5">
      <c r="V210" s="571"/>
    </row>
    <row r="211" s="572" customFormat="1" ht="13.5">
      <c r="V211" s="571"/>
    </row>
    <row r="212" s="572" customFormat="1" ht="13.5">
      <c r="V212" s="571"/>
    </row>
    <row r="213" s="572" customFormat="1" ht="13.5">
      <c r="V213" s="571"/>
    </row>
    <row r="214" s="572" customFormat="1" ht="13.5">
      <c r="V214" s="571"/>
    </row>
    <row r="215" s="572" customFormat="1" ht="13.5">
      <c r="V215" s="571"/>
    </row>
    <row r="216" s="572" customFormat="1" ht="13.5">
      <c r="V216" s="571"/>
    </row>
    <row r="217" s="572" customFormat="1" ht="13.5">
      <c r="V217" s="571"/>
    </row>
    <row r="218" s="572" customFormat="1" ht="13.5">
      <c r="V218" s="571"/>
    </row>
    <row r="219" s="572" customFormat="1" ht="13.5">
      <c r="V219" s="571"/>
    </row>
    <row r="220" s="572" customFormat="1" ht="13.5">
      <c r="V220" s="571"/>
    </row>
    <row r="221" s="572" customFormat="1" ht="13.5">
      <c r="V221" s="571"/>
    </row>
    <row r="222" s="572" customFormat="1" ht="13.5">
      <c r="V222" s="571"/>
    </row>
    <row r="223" s="572" customFormat="1" ht="13.5">
      <c r="V223" s="571"/>
    </row>
    <row r="224" s="572" customFormat="1" ht="13.5">
      <c r="V224" s="571"/>
    </row>
    <row r="225" s="572" customFormat="1" ht="13.5">
      <c r="V225" s="571"/>
    </row>
    <row r="226" s="572" customFormat="1" ht="13.5">
      <c r="V226" s="571"/>
    </row>
    <row r="227" s="572" customFormat="1" ht="13.5">
      <c r="V227" s="571"/>
    </row>
    <row r="228" s="572" customFormat="1" ht="13.5">
      <c r="V228" s="571"/>
    </row>
    <row r="229" s="572" customFormat="1" ht="13.5">
      <c r="V229" s="571"/>
    </row>
    <row r="230" s="572" customFormat="1" ht="13.5">
      <c r="V230" s="571"/>
    </row>
    <row r="231" s="572" customFormat="1" ht="13.5">
      <c r="V231" s="571"/>
    </row>
    <row r="232" s="572" customFormat="1" ht="13.5">
      <c r="V232" s="571"/>
    </row>
    <row r="233" s="572" customFormat="1" ht="13.5">
      <c r="V233" s="571"/>
    </row>
    <row r="234" s="572" customFormat="1" ht="13.5">
      <c r="V234" s="571"/>
    </row>
    <row r="235" s="572" customFormat="1" ht="13.5">
      <c r="V235" s="571"/>
    </row>
    <row r="236" s="572" customFormat="1" ht="13.5">
      <c r="V236" s="571"/>
    </row>
    <row r="237" s="572" customFormat="1" ht="13.5">
      <c r="V237" s="571"/>
    </row>
    <row r="238" s="572" customFormat="1" ht="13.5">
      <c r="V238" s="571"/>
    </row>
    <row r="239" s="572" customFormat="1" ht="13.5">
      <c r="V239" s="571"/>
    </row>
    <row r="240" s="572" customFormat="1" ht="13.5">
      <c r="V240" s="571"/>
    </row>
    <row r="241" s="572" customFormat="1" ht="13.5">
      <c r="V241" s="571"/>
    </row>
    <row r="242" s="572" customFormat="1" ht="13.5">
      <c r="V242" s="571"/>
    </row>
    <row r="243" s="572" customFormat="1" ht="13.5">
      <c r="V243" s="571"/>
    </row>
    <row r="244" s="572" customFormat="1" ht="13.5">
      <c r="V244" s="571"/>
    </row>
    <row r="245" s="572" customFormat="1" ht="13.5">
      <c r="V245" s="571"/>
    </row>
    <row r="246" s="572" customFormat="1" ht="13.5">
      <c r="V246" s="571"/>
    </row>
    <row r="247" s="572" customFormat="1" ht="13.5">
      <c r="V247" s="571"/>
    </row>
    <row r="248" s="572" customFormat="1" ht="13.5">
      <c r="V248" s="571"/>
    </row>
    <row r="249" s="572" customFormat="1" ht="13.5">
      <c r="V249" s="571"/>
    </row>
    <row r="250" s="572" customFormat="1" ht="13.5">
      <c r="V250" s="571"/>
    </row>
    <row r="251" s="572" customFormat="1" ht="13.5">
      <c r="V251" s="571"/>
    </row>
    <row r="252" s="572" customFormat="1" ht="13.5">
      <c r="V252" s="571"/>
    </row>
    <row r="253" s="572" customFormat="1" ht="13.5">
      <c r="V253" s="571"/>
    </row>
    <row r="254" s="572" customFormat="1" ht="13.5">
      <c r="V254" s="571"/>
    </row>
    <row r="255" s="572" customFormat="1" ht="13.5">
      <c r="V255" s="571"/>
    </row>
    <row r="256" s="572" customFormat="1" ht="13.5">
      <c r="V256" s="571"/>
    </row>
    <row r="257" s="572" customFormat="1" ht="13.5">
      <c r="V257" s="571"/>
    </row>
    <row r="258" s="572" customFormat="1" ht="13.5">
      <c r="V258" s="571"/>
    </row>
    <row r="259" s="572" customFormat="1" ht="13.5">
      <c r="V259" s="571"/>
    </row>
    <row r="260" s="572" customFormat="1" ht="13.5">
      <c r="V260" s="571"/>
    </row>
    <row r="261" s="572" customFormat="1" ht="13.5">
      <c r="V261" s="571"/>
    </row>
    <row r="262" s="572" customFormat="1" ht="13.5">
      <c r="V262" s="571"/>
    </row>
    <row r="263" s="572" customFormat="1" ht="13.5">
      <c r="V263" s="571"/>
    </row>
    <row r="264" s="572" customFormat="1" ht="13.5">
      <c r="V264" s="571"/>
    </row>
    <row r="265" s="572" customFormat="1" ht="13.5">
      <c r="V265" s="571"/>
    </row>
    <row r="266" s="572" customFormat="1" ht="13.5">
      <c r="V266" s="571"/>
    </row>
    <row r="267" s="572" customFormat="1" ht="13.5">
      <c r="V267" s="571"/>
    </row>
    <row r="268" s="572" customFormat="1" ht="13.5">
      <c r="V268" s="571"/>
    </row>
    <row r="269" s="572" customFormat="1" ht="13.5">
      <c r="V269" s="571"/>
    </row>
    <row r="270" s="572" customFormat="1" ht="13.5">
      <c r="V270" s="571"/>
    </row>
    <row r="271" s="572" customFormat="1" ht="13.5">
      <c r="V271" s="571"/>
    </row>
    <row r="272" s="572" customFormat="1" ht="13.5">
      <c r="V272" s="571"/>
    </row>
    <row r="273" s="572" customFormat="1" ht="13.5">
      <c r="V273" s="571"/>
    </row>
    <row r="274" s="572" customFormat="1" ht="13.5">
      <c r="V274" s="571"/>
    </row>
    <row r="275" s="572" customFormat="1" ht="13.5">
      <c r="V275" s="571"/>
    </row>
    <row r="276" s="572" customFormat="1" ht="13.5">
      <c r="V276" s="571"/>
    </row>
    <row r="277" s="572" customFormat="1" ht="13.5">
      <c r="V277" s="571"/>
    </row>
    <row r="278" s="572" customFormat="1" ht="13.5">
      <c r="V278" s="571"/>
    </row>
    <row r="279" s="572" customFormat="1" ht="13.5">
      <c r="V279" s="571"/>
    </row>
    <row r="280" s="572" customFormat="1" ht="13.5">
      <c r="V280" s="571"/>
    </row>
    <row r="281" s="572" customFormat="1" ht="13.5">
      <c r="V281" s="571"/>
    </row>
    <row r="282" s="572" customFormat="1" ht="13.5">
      <c r="V282" s="571"/>
    </row>
    <row r="283" s="572" customFormat="1" ht="13.5">
      <c r="V283" s="571"/>
    </row>
    <row r="284" s="572" customFormat="1" ht="13.5">
      <c r="V284" s="571"/>
    </row>
    <row r="285" s="572" customFormat="1" ht="13.5">
      <c r="V285" s="571"/>
    </row>
    <row r="286" s="572" customFormat="1" ht="13.5">
      <c r="V286" s="571"/>
    </row>
    <row r="287" s="572" customFormat="1" ht="13.5">
      <c r="V287" s="571"/>
    </row>
    <row r="288" s="572" customFormat="1" ht="13.5">
      <c r="V288" s="571"/>
    </row>
    <row r="289" s="572" customFormat="1" ht="13.5">
      <c r="V289" s="571"/>
    </row>
    <row r="290" s="572" customFormat="1" ht="13.5">
      <c r="V290" s="571"/>
    </row>
    <row r="291" s="572" customFormat="1" ht="13.5">
      <c r="V291" s="571"/>
    </row>
    <row r="292" s="572" customFormat="1" ht="13.5">
      <c r="V292" s="571"/>
    </row>
    <row r="293" s="572" customFormat="1" ht="13.5">
      <c r="V293" s="571"/>
    </row>
    <row r="294" s="572" customFormat="1" ht="13.5">
      <c r="V294" s="571"/>
    </row>
    <row r="295" s="572" customFormat="1" ht="13.5">
      <c r="V295" s="571"/>
    </row>
    <row r="296" s="572" customFormat="1" ht="13.5">
      <c r="V296" s="571"/>
    </row>
    <row r="297" s="572" customFormat="1" ht="13.5">
      <c r="V297" s="571"/>
    </row>
    <row r="298" s="572" customFormat="1" ht="13.5">
      <c r="V298" s="571"/>
    </row>
    <row r="299" s="572" customFormat="1" ht="13.5">
      <c r="V299" s="571"/>
    </row>
    <row r="300" s="572" customFormat="1" ht="13.5">
      <c r="V300" s="571"/>
    </row>
    <row r="301" s="572" customFormat="1" ht="13.5">
      <c r="V301" s="571"/>
    </row>
    <row r="302" s="572" customFormat="1" ht="13.5">
      <c r="V302" s="571"/>
    </row>
    <row r="303" s="572" customFormat="1" ht="13.5">
      <c r="V303" s="571"/>
    </row>
    <row r="304" s="572" customFormat="1" ht="13.5">
      <c r="V304" s="571"/>
    </row>
    <row r="305" s="572" customFormat="1" ht="13.5">
      <c r="V305" s="571"/>
    </row>
    <row r="306" s="572" customFormat="1" ht="13.5">
      <c r="V306" s="571"/>
    </row>
    <row r="307" s="572" customFormat="1" ht="13.5">
      <c r="V307" s="571"/>
    </row>
    <row r="308" s="572" customFormat="1" ht="13.5">
      <c r="V308" s="571"/>
    </row>
    <row r="309" s="572" customFormat="1" ht="13.5">
      <c r="V309" s="571"/>
    </row>
    <row r="310" s="572" customFormat="1" ht="13.5">
      <c r="V310" s="571"/>
    </row>
    <row r="311" s="572" customFormat="1" ht="13.5">
      <c r="V311" s="571"/>
    </row>
    <row r="312" s="572" customFormat="1" ht="13.5">
      <c r="V312" s="571"/>
    </row>
    <row r="313" s="572" customFormat="1" ht="13.5">
      <c r="V313" s="571"/>
    </row>
    <row r="314" s="572" customFormat="1" ht="13.5">
      <c r="V314" s="571"/>
    </row>
    <row r="315" s="572" customFormat="1" ht="13.5">
      <c r="V315" s="571"/>
    </row>
    <row r="316" s="572" customFormat="1" ht="13.5">
      <c r="V316" s="571"/>
    </row>
    <row r="317" s="572" customFormat="1" ht="13.5">
      <c r="V317" s="571"/>
    </row>
    <row r="318" s="572" customFormat="1" ht="13.5">
      <c r="V318" s="571"/>
    </row>
    <row r="319" s="572" customFormat="1" ht="13.5">
      <c r="V319" s="571"/>
    </row>
    <row r="320" s="572" customFormat="1" ht="13.5">
      <c r="V320" s="571"/>
    </row>
    <row r="321" s="572" customFormat="1" ht="13.5">
      <c r="V321" s="571"/>
    </row>
    <row r="322" s="572" customFormat="1" ht="13.5">
      <c r="V322" s="571"/>
    </row>
    <row r="323" s="572" customFormat="1" ht="13.5">
      <c r="V323" s="571"/>
    </row>
    <row r="324" s="572" customFormat="1" ht="13.5">
      <c r="V324" s="571"/>
    </row>
    <row r="325" s="572" customFormat="1" ht="13.5">
      <c r="V325" s="571"/>
    </row>
    <row r="326" s="572" customFormat="1" ht="13.5">
      <c r="V326" s="571"/>
    </row>
    <row r="327" s="572" customFormat="1" ht="13.5">
      <c r="V327" s="571"/>
    </row>
    <row r="328" s="572" customFormat="1" ht="13.5">
      <c r="V328" s="571"/>
    </row>
    <row r="329" s="572" customFormat="1" ht="13.5">
      <c r="V329" s="571"/>
    </row>
    <row r="330" s="572" customFormat="1" ht="13.5">
      <c r="V330" s="571"/>
    </row>
    <row r="331" s="572" customFormat="1" ht="13.5">
      <c r="V331" s="571"/>
    </row>
    <row r="332" s="572" customFormat="1" ht="13.5">
      <c r="V332" s="571"/>
    </row>
    <row r="333" s="572" customFormat="1" ht="13.5">
      <c r="V333" s="571"/>
    </row>
    <row r="334" s="572" customFormat="1" ht="13.5">
      <c r="V334" s="571"/>
    </row>
    <row r="335" s="572" customFormat="1" ht="13.5">
      <c r="V335" s="571"/>
    </row>
    <row r="336" s="572" customFormat="1" ht="13.5">
      <c r="V336" s="571"/>
    </row>
    <row r="337" s="572" customFormat="1" ht="13.5">
      <c r="V337" s="571"/>
    </row>
    <row r="338" s="572" customFormat="1" ht="13.5">
      <c r="V338" s="571"/>
    </row>
    <row r="339" s="572" customFormat="1" ht="13.5">
      <c r="V339" s="571"/>
    </row>
    <row r="340" s="572" customFormat="1" ht="13.5">
      <c r="V340" s="571"/>
    </row>
    <row r="341" s="572" customFormat="1" ht="13.5">
      <c r="V341" s="571"/>
    </row>
    <row r="342" s="572" customFormat="1" ht="13.5">
      <c r="V342" s="571"/>
    </row>
    <row r="343" s="572" customFormat="1" ht="13.5">
      <c r="V343" s="571"/>
    </row>
    <row r="344" s="572" customFormat="1" ht="13.5">
      <c r="V344" s="571"/>
    </row>
    <row r="345" s="572" customFormat="1" ht="13.5">
      <c r="V345" s="571"/>
    </row>
    <row r="346" s="572" customFormat="1" ht="13.5">
      <c r="V346" s="571"/>
    </row>
    <row r="347" s="572" customFormat="1" ht="13.5">
      <c r="V347" s="571"/>
    </row>
    <row r="348" s="572" customFormat="1" ht="13.5">
      <c r="V348" s="571"/>
    </row>
    <row r="349" s="572" customFormat="1" ht="13.5">
      <c r="V349" s="571"/>
    </row>
    <row r="350" s="572" customFormat="1" ht="13.5">
      <c r="V350" s="571"/>
    </row>
    <row r="351" s="572" customFormat="1" ht="13.5">
      <c r="V351" s="571"/>
    </row>
    <row r="352" s="572" customFormat="1" ht="13.5">
      <c r="V352" s="571"/>
    </row>
    <row r="353" s="572" customFormat="1" ht="13.5">
      <c r="V353" s="571"/>
    </row>
    <row r="354" s="572" customFormat="1" ht="13.5">
      <c r="V354" s="571"/>
    </row>
    <row r="355" s="572" customFormat="1" ht="13.5">
      <c r="V355" s="571"/>
    </row>
    <row r="356" s="572" customFormat="1" ht="13.5">
      <c r="V356" s="571"/>
    </row>
    <row r="357" s="572" customFormat="1" ht="13.5">
      <c r="V357" s="571"/>
    </row>
    <row r="358" s="572" customFormat="1" ht="13.5">
      <c r="V358" s="571"/>
    </row>
    <row r="359" s="572" customFormat="1" ht="13.5">
      <c r="V359" s="571"/>
    </row>
    <row r="360" s="572" customFormat="1" ht="13.5">
      <c r="V360" s="571"/>
    </row>
    <row r="361" s="572" customFormat="1" ht="13.5">
      <c r="V361" s="571"/>
    </row>
    <row r="362" s="572" customFormat="1" ht="13.5">
      <c r="V362" s="571"/>
    </row>
    <row r="363" s="572" customFormat="1" ht="13.5">
      <c r="V363" s="571"/>
    </row>
    <row r="364" s="572" customFormat="1" ht="13.5">
      <c r="V364" s="571"/>
    </row>
    <row r="365" s="572" customFormat="1" ht="13.5">
      <c r="V365" s="571"/>
    </row>
    <row r="366" s="572" customFormat="1" ht="13.5">
      <c r="V366" s="571"/>
    </row>
    <row r="367" s="572" customFormat="1" ht="13.5">
      <c r="V367" s="571"/>
    </row>
    <row r="368" s="572" customFormat="1" ht="13.5">
      <c r="V368" s="571"/>
    </row>
    <row r="369" s="572" customFormat="1" ht="13.5">
      <c r="V369" s="571"/>
    </row>
    <row r="370" s="572" customFormat="1" ht="13.5">
      <c r="V370" s="571"/>
    </row>
    <row r="371" s="572" customFormat="1" ht="13.5">
      <c r="V371" s="571"/>
    </row>
    <row r="372" s="572" customFormat="1" ht="13.5">
      <c r="V372" s="571"/>
    </row>
    <row r="373" s="572" customFormat="1" ht="13.5">
      <c r="V373" s="571"/>
    </row>
    <row r="374" s="572" customFormat="1" ht="13.5">
      <c r="V374" s="571"/>
    </row>
    <row r="375" s="572" customFormat="1" ht="13.5">
      <c r="V375" s="571"/>
    </row>
    <row r="376" s="572" customFormat="1" ht="13.5">
      <c r="V376" s="571"/>
    </row>
    <row r="377" s="572" customFormat="1" ht="13.5">
      <c r="V377" s="571"/>
    </row>
    <row r="378" s="572" customFormat="1" ht="13.5">
      <c r="V378" s="571"/>
    </row>
    <row r="379" s="572" customFormat="1" ht="13.5">
      <c r="V379" s="571"/>
    </row>
    <row r="380" s="572" customFormat="1" ht="13.5">
      <c r="V380" s="571"/>
    </row>
    <row r="381" s="572" customFormat="1" ht="13.5">
      <c r="V381" s="571"/>
    </row>
    <row r="382" s="572" customFormat="1" ht="13.5">
      <c r="V382" s="571"/>
    </row>
    <row r="383" s="572" customFormat="1" ht="13.5">
      <c r="V383" s="571"/>
    </row>
    <row r="384" s="572" customFormat="1" ht="13.5">
      <c r="V384" s="571"/>
    </row>
    <row r="385" s="572" customFormat="1" ht="13.5">
      <c r="V385" s="571"/>
    </row>
    <row r="386" s="572" customFormat="1" ht="13.5">
      <c r="V386" s="571"/>
    </row>
    <row r="387" s="572" customFormat="1" ht="13.5">
      <c r="V387" s="571"/>
    </row>
    <row r="388" s="572" customFormat="1" ht="13.5">
      <c r="V388" s="571"/>
    </row>
    <row r="389" s="572" customFormat="1" ht="13.5">
      <c r="V389" s="571"/>
    </row>
    <row r="390" s="572" customFormat="1" ht="13.5">
      <c r="V390" s="571"/>
    </row>
    <row r="391" s="572" customFormat="1" ht="13.5">
      <c r="V391" s="571"/>
    </row>
    <row r="392" s="572" customFormat="1" ht="13.5">
      <c r="V392" s="571"/>
    </row>
    <row r="393" s="572" customFormat="1" ht="13.5">
      <c r="V393" s="571"/>
    </row>
    <row r="394" s="572" customFormat="1" ht="13.5">
      <c r="V394" s="571"/>
    </row>
    <row r="395" s="572" customFormat="1" ht="13.5">
      <c r="V395" s="571"/>
    </row>
    <row r="396" s="572" customFormat="1" ht="13.5">
      <c r="V396" s="571"/>
    </row>
    <row r="397" s="572" customFormat="1" ht="13.5">
      <c r="V397" s="571"/>
    </row>
    <row r="398" s="572" customFormat="1" ht="13.5">
      <c r="V398" s="571"/>
    </row>
    <row r="399" s="572" customFormat="1" ht="13.5">
      <c r="V399" s="571"/>
    </row>
    <row r="400" s="572" customFormat="1" ht="13.5">
      <c r="V400" s="571"/>
    </row>
    <row r="401" s="572" customFormat="1" ht="13.5">
      <c r="V401" s="571"/>
    </row>
    <row r="402" s="572" customFormat="1" ht="13.5">
      <c r="V402" s="571"/>
    </row>
    <row r="403" s="572" customFormat="1" ht="13.5">
      <c r="V403" s="571"/>
    </row>
    <row r="404" s="572" customFormat="1" ht="13.5">
      <c r="V404" s="571"/>
    </row>
    <row r="405" s="572" customFormat="1" ht="13.5">
      <c r="V405" s="571"/>
    </row>
    <row r="406" s="572" customFormat="1" ht="13.5">
      <c r="V406" s="571"/>
    </row>
    <row r="407" s="572" customFormat="1" ht="13.5">
      <c r="V407" s="571"/>
    </row>
    <row r="408" s="572" customFormat="1" ht="13.5">
      <c r="V408" s="571"/>
    </row>
    <row r="409" s="572" customFormat="1" ht="13.5">
      <c r="V409" s="571"/>
    </row>
    <row r="410" s="572" customFormat="1" ht="13.5">
      <c r="V410" s="571"/>
    </row>
    <row r="411" s="572" customFormat="1" ht="13.5">
      <c r="V411" s="571"/>
    </row>
    <row r="412" s="572" customFormat="1" ht="13.5">
      <c r="V412" s="571"/>
    </row>
    <row r="413" s="572" customFormat="1" ht="13.5">
      <c r="V413" s="571"/>
    </row>
    <row r="414" s="572" customFormat="1" ht="13.5">
      <c r="V414" s="571"/>
    </row>
    <row r="415" s="572" customFormat="1" ht="13.5">
      <c r="V415" s="571"/>
    </row>
    <row r="416" s="572" customFormat="1" ht="13.5">
      <c r="V416" s="571"/>
    </row>
    <row r="417" s="572" customFormat="1" ht="13.5">
      <c r="V417" s="571"/>
    </row>
    <row r="418" s="572" customFormat="1" ht="13.5">
      <c r="V418" s="571"/>
    </row>
    <row r="419" s="572" customFormat="1" ht="13.5">
      <c r="V419" s="571"/>
    </row>
    <row r="420" s="572" customFormat="1" ht="13.5">
      <c r="V420" s="571"/>
    </row>
    <row r="421" s="572" customFormat="1" ht="13.5">
      <c r="V421" s="571"/>
    </row>
    <row r="422" s="572" customFormat="1" ht="13.5">
      <c r="V422" s="571"/>
    </row>
    <row r="423" s="572" customFormat="1" ht="13.5">
      <c r="V423" s="571"/>
    </row>
    <row r="424" s="572" customFormat="1" ht="13.5">
      <c r="V424" s="571"/>
    </row>
    <row r="425" s="572" customFormat="1" ht="13.5">
      <c r="V425" s="571"/>
    </row>
    <row r="426" s="572" customFormat="1" ht="13.5">
      <c r="V426" s="571"/>
    </row>
    <row r="427" s="572" customFormat="1" ht="13.5">
      <c r="V427" s="571"/>
    </row>
    <row r="428" s="572" customFormat="1" ht="13.5">
      <c r="V428" s="571"/>
    </row>
    <row r="429" s="572" customFormat="1" ht="13.5">
      <c r="V429" s="571"/>
    </row>
    <row r="430" s="572" customFormat="1" ht="13.5">
      <c r="V430" s="571"/>
    </row>
    <row r="431" s="572" customFormat="1" ht="13.5">
      <c r="V431" s="571"/>
    </row>
    <row r="432" s="572" customFormat="1" ht="13.5">
      <c r="V432" s="571"/>
    </row>
    <row r="433" s="572" customFormat="1" ht="13.5">
      <c r="V433" s="571"/>
    </row>
    <row r="434" s="572" customFormat="1" ht="13.5">
      <c r="V434" s="571"/>
    </row>
    <row r="435" s="572" customFormat="1" ht="13.5">
      <c r="V435" s="571"/>
    </row>
    <row r="436" s="572" customFormat="1" ht="13.5">
      <c r="V436" s="571"/>
    </row>
    <row r="437" s="572" customFormat="1" ht="13.5">
      <c r="V437" s="571"/>
    </row>
    <row r="438" s="572" customFormat="1" ht="13.5">
      <c r="V438" s="571"/>
    </row>
    <row r="439" s="572" customFormat="1" ht="13.5">
      <c r="V439" s="571"/>
    </row>
    <row r="440" s="572" customFormat="1" ht="13.5">
      <c r="V440" s="571"/>
    </row>
    <row r="441" s="572" customFormat="1" ht="13.5">
      <c r="V441" s="571"/>
    </row>
    <row r="442" s="572" customFormat="1" ht="13.5">
      <c r="V442" s="571"/>
    </row>
    <row r="443" s="572" customFormat="1" ht="13.5">
      <c r="V443" s="571"/>
    </row>
    <row r="444" s="572" customFormat="1" ht="13.5">
      <c r="V444" s="571"/>
    </row>
    <row r="445" s="572" customFormat="1" ht="13.5">
      <c r="V445" s="571"/>
    </row>
    <row r="446" s="572" customFormat="1" ht="13.5">
      <c r="V446" s="571"/>
    </row>
    <row r="447" s="572" customFormat="1" ht="13.5">
      <c r="V447" s="571"/>
    </row>
    <row r="448" s="572" customFormat="1" ht="13.5">
      <c r="V448" s="571"/>
    </row>
    <row r="449" s="572" customFormat="1" ht="13.5">
      <c r="V449" s="571"/>
    </row>
    <row r="450" s="572" customFormat="1" ht="13.5">
      <c r="V450" s="571"/>
    </row>
    <row r="451" s="572" customFormat="1" ht="13.5">
      <c r="V451" s="571"/>
    </row>
    <row r="452" s="572" customFormat="1" ht="13.5">
      <c r="V452" s="571"/>
    </row>
    <row r="453" s="572" customFormat="1" ht="13.5">
      <c r="V453" s="571"/>
    </row>
    <row r="454" s="572" customFormat="1" ht="13.5">
      <c r="V454" s="571"/>
    </row>
    <row r="455" s="572" customFormat="1" ht="13.5">
      <c r="V455" s="571"/>
    </row>
    <row r="456" s="572" customFormat="1" ht="13.5">
      <c r="V456" s="571"/>
    </row>
    <row r="457" s="572" customFormat="1" ht="13.5">
      <c r="V457" s="571"/>
    </row>
    <row r="458" s="572" customFormat="1" ht="13.5">
      <c r="V458" s="571"/>
    </row>
    <row r="459" s="572" customFormat="1" ht="13.5">
      <c r="V459" s="571"/>
    </row>
    <row r="460" s="572" customFormat="1" ht="13.5">
      <c r="V460" s="571"/>
    </row>
    <row r="461" s="572" customFormat="1" ht="13.5">
      <c r="V461" s="571"/>
    </row>
    <row r="462" s="572" customFormat="1" ht="13.5">
      <c r="V462" s="571"/>
    </row>
    <row r="463" s="572" customFormat="1" ht="13.5">
      <c r="V463" s="571"/>
    </row>
    <row r="464" s="572" customFormat="1" ht="13.5">
      <c r="V464" s="571"/>
    </row>
    <row r="465" s="572" customFormat="1" ht="13.5">
      <c r="V465" s="571"/>
    </row>
    <row r="466" s="572" customFormat="1" ht="13.5">
      <c r="V466" s="571"/>
    </row>
    <row r="467" s="572" customFormat="1" ht="13.5">
      <c r="V467" s="571"/>
    </row>
    <row r="468" s="572" customFormat="1" ht="13.5">
      <c r="V468" s="571"/>
    </row>
    <row r="469" s="572" customFormat="1" ht="13.5">
      <c r="V469" s="571"/>
    </row>
    <row r="470" s="572" customFormat="1" ht="13.5">
      <c r="V470" s="571"/>
    </row>
    <row r="471" s="572" customFormat="1" ht="13.5">
      <c r="V471" s="571"/>
    </row>
    <row r="472" s="572" customFormat="1" ht="13.5">
      <c r="V472" s="571"/>
    </row>
    <row r="473" s="572" customFormat="1" ht="13.5">
      <c r="V473" s="571"/>
    </row>
    <row r="474" s="572" customFormat="1" ht="13.5">
      <c r="V474" s="571"/>
    </row>
    <row r="475" s="572" customFormat="1" ht="13.5">
      <c r="V475" s="571"/>
    </row>
    <row r="476" s="572" customFormat="1" ht="13.5">
      <c r="V476" s="571"/>
    </row>
    <row r="477" s="572" customFormat="1" ht="13.5">
      <c r="V477" s="571"/>
    </row>
    <row r="478" s="572" customFormat="1" ht="13.5">
      <c r="V478" s="571"/>
    </row>
    <row r="479" s="572" customFormat="1" ht="13.5">
      <c r="V479" s="571"/>
    </row>
    <row r="480" s="572" customFormat="1" ht="13.5">
      <c r="V480" s="571"/>
    </row>
    <row r="481" s="572" customFormat="1" ht="13.5">
      <c r="V481" s="571"/>
    </row>
    <row r="482" s="572" customFormat="1" ht="13.5">
      <c r="V482" s="571"/>
    </row>
    <row r="483" s="572" customFormat="1" ht="13.5">
      <c r="V483" s="571"/>
    </row>
    <row r="484" s="572" customFormat="1" ht="13.5">
      <c r="V484" s="571"/>
    </row>
    <row r="485" s="572" customFormat="1" ht="13.5">
      <c r="V485" s="571"/>
    </row>
    <row r="486" s="572" customFormat="1" ht="13.5">
      <c r="V486" s="571"/>
    </row>
    <row r="487" s="572" customFormat="1" ht="13.5">
      <c r="V487" s="571"/>
    </row>
    <row r="488" s="572" customFormat="1" ht="13.5">
      <c r="V488" s="571"/>
    </row>
    <row r="489" s="572" customFormat="1" ht="13.5">
      <c r="V489" s="571"/>
    </row>
    <row r="490" s="572" customFormat="1" ht="13.5">
      <c r="V490" s="571"/>
    </row>
    <row r="491" s="572" customFormat="1" ht="13.5">
      <c r="V491" s="571"/>
    </row>
    <row r="492" s="572" customFormat="1" ht="13.5">
      <c r="V492" s="571"/>
    </row>
    <row r="493" s="572" customFormat="1" ht="13.5">
      <c r="V493" s="571"/>
    </row>
    <row r="494" s="572" customFormat="1" ht="13.5">
      <c r="V494" s="571"/>
    </row>
    <row r="495" s="572" customFormat="1" ht="13.5">
      <c r="V495" s="571"/>
    </row>
    <row r="496" s="572" customFormat="1" ht="13.5">
      <c r="V496" s="571"/>
    </row>
    <row r="497" s="572" customFormat="1" ht="13.5">
      <c r="V497" s="571"/>
    </row>
    <row r="498" s="572" customFormat="1" ht="13.5">
      <c r="V498" s="571"/>
    </row>
    <row r="499" s="572" customFormat="1" ht="13.5">
      <c r="V499" s="571"/>
    </row>
    <row r="500" s="572" customFormat="1" ht="13.5">
      <c r="V500" s="571"/>
    </row>
    <row r="501" s="572" customFormat="1" ht="13.5">
      <c r="V501" s="571"/>
    </row>
    <row r="502" s="572" customFormat="1" ht="13.5">
      <c r="V502" s="571"/>
    </row>
    <row r="503" s="572" customFormat="1" ht="13.5">
      <c r="V503" s="571"/>
    </row>
    <row r="504" s="572" customFormat="1" ht="13.5">
      <c r="V504" s="571"/>
    </row>
    <row r="505" s="572" customFormat="1" ht="13.5">
      <c r="V505" s="571"/>
    </row>
    <row r="506" s="572" customFormat="1" ht="13.5">
      <c r="V506" s="571"/>
    </row>
    <row r="507" s="572" customFormat="1" ht="13.5">
      <c r="V507" s="571"/>
    </row>
    <row r="508" s="572" customFormat="1" ht="13.5">
      <c r="V508" s="571"/>
    </row>
    <row r="509" s="572" customFormat="1" ht="13.5">
      <c r="V509" s="571"/>
    </row>
    <row r="510" s="572" customFormat="1" ht="13.5">
      <c r="V510" s="571"/>
    </row>
    <row r="511" s="572" customFormat="1" ht="13.5">
      <c r="V511" s="571"/>
    </row>
    <row r="512" s="572" customFormat="1" ht="13.5">
      <c r="V512" s="571"/>
    </row>
    <row r="513" s="572" customFormat="1" ht="13.5">
      <c r="V513" s="571"/>
    </row>
    <row r="514" s="572" customFormat="1" ht="13.5">
      <c r="V514" s="571"/>
    </row>
    <row r="515" s="572" customFormat="1" ht="13.5">
      <c r="V515" s="571"/>
    </row>
    <row r="516" s="572" customFormat="1" ht="13.5">
      <c r="V516" s="571"/>
    </row>
    <row r="517" s="572" customFormat="1" ht="13.5">
      <c r="V517" s="571"/>
    </row>
    <row r="518" s="572" customFormat="1" ht="13.5">
      <c r="V518" s="571"/>
    </row>
    <row r="519" s="572" customFormat="1" ht="13.5">
      <c r="V519" s="571"/>
    </row>
    <row r="520" s="572" customFormat="1" ht="13.5">
      <c r="V520" s="571"/>
    </row>
    <row r="521" s="572" customFormat="1" ht="13.5">
      <c r="V521" s="571"/>
    </row>
    <row r="522" s="572" customFormat="1" ht="13.5">
      <c r="V522" s="571"/>
    </row>
    <row r="523" s="572" customFormat="1" ht="13.5">
      <c r="V523" s="571"/>
    </row>
    <row r="524" s="572" customFormat="1" ht="13.5">
      <c r="V524" s="571"/>
    </row>
    <row r="525" s="572" customFormat="1" ht="13.5">
      <c r="V525" s="571"/>
    </row>
    <row r="526" s="572" customFormat="1" ht="13.5">
      <c r="V526" s="571"/>
    </row>
    <row r="527" s="572" customFormat="1" ht="13.5">
      <c r="V527" s="571"/>
    </row>
    <row r="528" s="572" customFormat="1" ht="13.5">
      <c r="V528" s="571"/>
    </row>
    <row r="529" s="572" customFormat="1" ht="13.5">
      <c r="V529" s="571"/>
    </row>
    <row r="530" s="572" customFormat="1" ht="13.5">
      <c r="V530" s="571"/>
    </row>
    <row r="531" s="572" customFormat="1" ht="13.5">
      <c r="V531" s="571"/>
    </row>
    <row r="532" s="572" customFormat="1" ht="13.5">
      <c r="V532" s="571"/>
    </row>
    <row r="533" s="572" customFormat="1" ht="13.5">
      <c r="V533" s="571"/>
    </row>
    <row r="534" s="572" customFormat="1" ht="13.5">
      <c r="V534" s="571"/>
    </row>
    <row r="535" s="572" customFormat="1" ht="13.5">
      <c r="V535" s="571"/>
    </row>
    <row r="536" s="572" customFormat="1" ht="13.5">
      <c r="V536" s="571"/>
    </row>
    <row r="537" s="572" customFormat="1" ht="13.5">
      <c r="V537" s="571"/>
    </row>
    <row r="538" s="572" customFormat="1" ht="13.5">
      <c r="V538" s="571"/>
    </row>
    <row r="539" s="572" customFormat="1" ht="13.5">
      <c r="V539" s="571"/>
    </row>
    <row r="540" s="572" customFormat="1" ht="13.5">
      <c r="V540" s="571"/>
    </row>
    <row r="541" s="572" customFormat="1" ht="13.5">
      <c r="V541" s="571"/>
    </row>
    <row r="542" s="572" customFormat="1" ht="13.5">
      <c r="V542" s="571"/>
    </row>
    <row r="543" s="572" customFormat="1" ht="13.5">
      <c r="V543" s="571"/>
    </row>
    <row r="544" s="572" customFormat="1" ht="13.5">
      <c r="V544" s="571"/>
    </row>
    <row r="545" s="572" customFormat="1" ht="13.5">
      <c r="V545" s="571"/>
    </row>
    <row r="546" s="572" customFormat="1" ht="13.5">
      <c r="V546" s="571"/>
    </row>
    <row r="547" s="572" customFormat="1" ht="13.5">
      <c r="V547" s="571"/>
    </row>
    <row r="548" s="572" customFormat="1" ht="13.5">
      <c r="V548" s="571"/>
    </row>
    <row r="549" s="572" customFormat="1" ht="13.5">
      <c r="V549" s="571"/>
    </row>
    <row r="550" s="572" customFormat="1" ht="13.5">
      <c r="V550" s="571"/>
    </row>
    <row r="551" s="572" customFormat="1" ht="13.5">
      <c r="V551" s="571"/>
    </row>
    <row r="552" s="572" customFormat="1" ht="13.5">
      <c r="V552" s="571"/>
    </row>
    <row r="553" s="572" customFormat="1" ht="13.5">
      <c r="V553" s="571"/>
    </row>
    <row r="554" s="572" customFormat="1" ht="13.5">
      <c r="V554" s="571"/>
    </row>
    <row r="555" s="572" customFormat="1" ht="13.5">
      <c r="V555" s="571"/>
    </row>
    <row r="556" s="572" customFormat="1" ht="13.5">
      <c r="V556" s="571"/>
    </row>
    <row r="557" s="572" customFormat="1" ht="13.5">
      <c r="V557" s="571"/>
    </row>
    <row r="558" s="572" customFormat="1" ht="13.5">
      <c r="V558" s="571"/>
    </row>
    <row r="559" s="572" customFormat="1" ht="13.5">
      <c r="V559" s="571"/>
    </row>
    <row r="560" s="572" customFormat="1" ht="13.5">
      <c r="V560" s="571"/>
    </row>
    <row r="561" s="572" customFormat="1" ht="13.5">
      <c r="V561" s="571"/>
    </row>
    <row r="562" s="572" customFormat="1" ht="13.5">
      <c r="V562" s="571"/>
    </row>
    <row r="563" s="572" customFormat="1" ht="13.5">
      <c r="V563" s="571"/>
    </row>
    <row r="564" s="572" customFormat="1" ht="13.5">
      <c r="V564" s="571"/>
    </row>
    <row r="565" s="572" customFormat="1" ht="13.5">
      <c r="V565" s="571"/>
    </row>
    <row r="566" s="572" customFormat="1" ht="13.5">
      <c r="V566" s="571"/>
    </row>
    <row r="567" s="572" customFormat="1" ht="13.5">
      <c r="V567" s="571"/>
    </row>
    <row r="568" s="572" customFormat="1" ht="13.5">
      <c r="V568" s="571"/>
    </row>
    <row r="569" s="572" customFormat="1" ht="13.5">
      <c r="V569" s="571"/>
    </row>
    <row r="570" s="572" customFormat="1" ht="13.5">
      <c r="V570" s="571"/>
    </row>
    <row r="571" s="572" customFormat="1" ht="13.5">
      <c r="V571" s="571"/>
    </row>
    <row r="572" s="572" customFormat="1" ht="13.5">
      <c r="V572" s="571"/>
    </row>
    <row r="573" s="572" customFormat="1" ht="13.5">
      <c r="V573" s="571"/>
    </row>
    <row r="574" s="572" customFormat="1" ht="13.5">
      <c r="V574" s="571"/>
    </row>
    <row r="575" s="572" customFormat="1" ht="13.5">
      <c r="V575" s="571"/>
    </row>
    <row r="576" s="572" customFormat="1" ht="13.5">
      <c r="V576" s="571"/>
    </row>
    <row r="577" s="572" customFormat="1" ht="13.5">
      <c r="V577" s="571"/>
    </row>
    <row r="578" s="572" customFormat="1" ht="13.5">
      <c r="V578" s="571"/>
    </row>
    <row r="579" s="572" customFormat="1" ht="13.5">
      <c r="V579" s="571"/>
    </row>
    <row r="580" s="572" customFormat="1" ht="13.5">
      <c r="V580" s="571"/>
    </row>
    <row r="581" s="572" customFormat="1" ht="13.5">
      <c r="V581" s="571"/>
    </row>
    <row r="582" s="572" customFormat="1" ht="13.5">
      <c r="V582" s="571"/>
    </row>
    <row r="583" s="572" customFormat="1" ht="13.5">
      <c r="V583" s="571"/>
    </row>
    <row r="584" s="572" customFormat="1" ht="13.5">
      <c r="V584" s="571"/>
    </row>
    <row r="585" s="572" customFormat="1" ht="13.5">
      <c r="V585" s="571"/>
    </row>
    <row r="586" s="572" customFormat="1" ht="13.5">
      <c r="V586" s="571"/>
    </row>
    <row r="587" s="572" customFormat="1" ht="13.5">
      <c r="V587" s="571"/>
    </row>
    <row r="588" s="572" customFormat="1" ht="13.5">
      <c r="V588" s="571"/>
    </row>
    <row r="589" s="572" customFormat="1" ht="13.5">
      <c r="V589" s="571"/>
    </row>
    <row r="590" s="572" customFormat="1" ht="13.5">
      <c r="V590" s="571"/>
    </row>
    <row r="591" s="572" customFormat="1" ht="13.5">
      <c r="V591" s="571"/>
    </row>
    <row r="592" s="572" customFormat="1" ht="13.5">
      <c r="V592" s="571"/>
    </row>
    <row r="593" s="572" customFormat="1" ht="13.5">
      <c r="V593" s="571"/>
    </row>
    <row r="594" s="572" customFormat="1" ht="13.5">
      <c r="V594" s="571"/>
    </row>
    <row r="595" s="572" customFormat="1" ht="13.5">
      <c r="V595" s="571"/>
    </row>
    <row r="596" s="572" customFormat="1" ht="13.5">
      <c r="V596" s="571"/>
    </row>
    <row r="597" s="572" customFormat="1" ht="13.5">
      <c r="V597" s="571"/>
    </row>
    <row r="598" s="572" customFormat="1" ht="13.5">
      <c r="V598" s="571"/>
    </row>
    <row r="599" s="572" customFormat="1" ht="13.5">
      <c r="V599" s="571"/>
    </row>
    <row r="600" s="572" customFormat="1" ht="13.5">
      <c r="V600" s="571"/>
    </row>
    <row r="601" s="572" customFormat="1" ht="13.5">
      <c r="V601" s="571"/>
    </row>
    <row r="602" s="572" customFormat="1" ht="13.5">
      <c r="V602" s="571"/>
    </row>
    <row r="603" s="572" customFormat="1" ht="13.5">
      <c r="V603" s="571"/>
    </row>
    <row r="604" s="572" customFormat="1" ht="13.5">
      <c r="V604" s="571"/>
    </row>
    <row r="605" s="572" customFormat="1" ht="13.5">
      <c r="V605" s="571"/>
    </row>
    <row r="606" s="572" customFormat="1" ht="13.5">
      <c r="V606" s="571"/>
    </row>
    <row r="607" s="572" customFormat="1" ht="13.5">
      <c r="V607" s="571"/>
    </row>
    <row r="608" s="572" customFormat="1" ht="13.5">
      <c r="V608" s="571"/>
    </row>
    <row r="609" s="572" customFormat="1" ht="13.5">
      <c r="V609" s="571"/>
    </row>
    <row r="610" s="572" customFormat="1" ht="13.5">
      <c r="V610" s="571"/>
    </row>
    <row r="611" s="572" customFormat="1" ht="13.5">
      <c r="V611" s="571"/>
    </row>
    <row r="612" s="572" customFormat="1" ht="13.5">
      <c r="V612" s="571"/>
    </row>
    <row r="613" s="572" customFormat="1" ht="13.5">
      <c r="V613" s="571"/>
    </row>
    <row r="614" s="572" customFormat="1" ht="13.5">
      <c r="V614" s="571"/>
    </row>
    <row r="615" s="572" customFormat="1" ht="13.5">
      <c r="V615" s="571"/>
    </row>
    <row r="616" s="572" customFormat="1" ht="13.5">
      <c r="V616" s="571"/>
    </row>
    <row r="617" s="572" customFormat="1" ht="13.5">
      <c r="V617" s="571"/>
    </row>
    <row r="618" s="572" customFormat="1" ht="13.5">
      <c r="V618" s="571"/>
    </row>
    <row r="619" s="572" customFormat="1" ht="13.5">
      <c r="V619" s="571"/>
    </row>
    <row r="620" s="572" customFormat="1" ht="13.5">
      <c r="V620" s="571"/>
    </row>
    <row r="621" s="572" customFormat="1" ht="13.5">
      <c r="V621" s="571"/>
    </row>
    <row r="622" s="572" customFormat="1" ht="13.5">
      <c r="V622" s="571"/>
    </row>
    <row r="623" s="572" customFormat="1" ht="13.5">
      <c r="V623" s="571"/>
    </row>
    <row r="624" s="572" customFormat="1" ht="13.5">
      <c r="V624" s="571"/>
    </row>
    <row r="625" s="572" customFormat="1" ht="13.5">
      <c r="V625" s="571"/>
    </row>
    <row r="626" s="572" customFormat="1" ht="13.5">
      <c r="V626" s="571"/>
    </row>
    <row r="627" s="572" customFormat="1" ht="13.5">
      <c r="V627" s="571"/>
    </row>
    <row r="628" s="572" customFormat="1" ht="13.5">
      <c r="V628" s="571"/>
    </row>
    <row r="629" s="572" customFormat="1" ht="13.5">
      <c r="V629" s="571"/>
    </row>
    <row r="630" s="572" customFormat="1" ht="13.5">
      <c r="V630" s="571"/>
    </row>
    <row r="631" s="572" customFormat="1" ht="13.5">
      <c r="V631" s="571"/>
    </row>
    <row r="632" s="572" customFormat="1" ht="13.5">
      <c r="V632" s="571"/>
    </row>
    <row r="633" s="572" customFormat="1" ht="13.5">
      <c r="V633" s="571"/>
    </row>
    <row r="634" s="572" customFormat="1" ht="13.5">
      <c r="V634" s="571"/>
    </row>
    <row r="635" s="572" customFormat="1" ht="13.5">
      <c r="V635" s="571"/>
    </row>
    <row r="636" s="572" customFormat="1" ht="13.5">
      <c r="V636" s="571"/>
    </row>
    <row r="637" s="572" customFormat="1" ht="13.5">
      <c r="V637" s="571"/>
    </row>
    <row r="638" s="572" customFormat="1" ht="13.5">
      <c r="V638" s="571"/>
    </row>
    <row r="639" s="572" customFormat="1" ht="13.5">
      <c r="V639" s="571"/>
    </row>
    <row r="640" s="572" customFormat="1" ht="13.5">
      <c r="V640" s="571"/>
    </row>
    <row r="641" s="572" customFormat="1" ht="13.5">
      <c r="V641" s="571"/>
    </row>
    <row r="642" s="572" customFormat="1" ht="13.5">
      <c r="V642" s="571"/>
    </row>
    <row r="643" s="572" customFormat="1" ht="13.5">
      <c r="V643" s="571"/>
    </row>
    <row r="644" s="572" customFormat="1" ht="13.5">
      <c r="V644" s="571"/>
    </row>
    <row r="645" s="572" customFormat="1" ht="13.5">
      <c r="V645" s="571"/>
    </row>
    <row r="646" s="572" customFormat="1" ht="13.5">
      <c r="V646" s="571"/>
    </row>
    <row r="647" s="572" customFormat="1" ht="13.5">
      <c r="V647" s="571"/>
    </row>
    <row r="648" s="572" customFormat="1" ht="13.5">
      <c r="V648" s="571"/>
    </row>
    <row r="649" s="572" customFormat="1" ht="13.5">
      <c r="V649" s="571"/>
    </row>
    <row r="650" s="572" customFormat="1" ht="13.5">
      <c r="V650" s="571"/>
    </row>
    <row r="651" s="572" customFormat="1" ht="13.5">
      <c r="V651" s="571"/>
    </row>
    <row r="652" s="572" customFormat="1" ht="13.5">
      <c r="V652" s="571"/>
    </row>
    <row r="653" s="572" customFormat="1" ht="13.5">
      <c r="V653" s="571"/>
    </row>
    <row r="654" s="572" customFormat="1" ht="13.5">
      <c r="V654" s="571"/>
    </row>
    <row r="655" s="572" customFormat="1" ht="13.5">
      <c r="V655" s="571"/>
    </row>
    <row r="656" s="572" customFormat="1" ht="13.5">
      <c r="V656" s="571"/>
    </row>
    <row r="657" s="572" customFormat="1" ht="13.5">
      <c r="V657" s="571"/>
    </row>
    <row r="658" s="572" customFormat="1" ht="13.5">
      <c r="V658" s="571"/>
    </row>
    <row r="659" s="572" customFormat="1" ht="13.5">
      <c r="V659" s="571"/>
    </row>
    <row r="660" s="572" customFormat="1" ht="13.5">
      <c r="V660" s="571"/>
    </row>
    <row r="661" s="572" customFormat="1" ht="13.5">
      <c r="V661" s="571"/>
    </row>
    <row r="662" s="572" customFormat="1" ht="13.5">
      <c r="V662" s="571"/>
    </row>
    <row r="663" s="572" customFormat="1" ht="13.5">
      <c r="V663" s="571"/>
    </row>
    <row r="664" s="572" customFormat="1" ht="13.5">
      <c r="V664" s="571"/>
    </row>
    <row r="665" s="572" customFormat="1" ht="13.5">
      <c r="V665" s="571"/>
    </row>
    <row r="666" s="572" customFormat="1" ht="13.5">
      <c r="V666" s="571"/>
    </row>
    <row r="667" s="572" customFormat="1" ht="13.5">
      <c r="V667" s="571"/>
    </row>
    <row r="668" s="572" customFormat="1" ht="13.5">
      <c r="V668" s="571"/>
    </row>
    <row r="669" s="572" customFormat="1" ht="13.5">
      <c r="V669" s="571"/>
    </row>
    <row r="670" s="572" customFormat="1" ht="13.5">
      <c r="V670" s="571"/>
    </row>
    <row r="671" s="572" customFormat="1" ht="13.5">
      <c r="V671" s="571"/>
    </row>
    <row r="672" s="572" customFormat="1" ht="13.5">
      <c r="V672" s="571"/>
    </row>
    <row r="673" s="572" customFormat="1" ht="13.5">
      <c r="V673" s="571"/>
    </row>
    <row r="674" s="572" customFormat="1" ht="13.5">
      <c r="V674" s="571"/>
    </row>
    <row r="675" s="572" customFormat="1" ht="13.5">
      <c r="V675" s="571"/>
    </row>
    <row r="676" s="572" customFormat="1" ht="13.5">
      <c r="V676" s="571"/>
    </row>
    <row r="677" s="572" customFormat="1" ht="13.5">
      <c r="V677" s="571"/>
    </row>
    <row r="678" s="572" customFormat="1" ht="13.5">
      <c r="V678" s="571"/>
    </row>
    <row r="679" s="572" customFormat="1" ht="13.5">
      <c r="V679" s="571"/>
    </row>
    <row r="680" s="572" customFormat="1" ht="13.5">
      <c r="V680" s="571"/>
    </row>
    <row r="681" s="572" customFormat="1" ht="13.5">
      <c r="V681" s="571"/>
    </row>
    <row r="682" s="572" customFormat="1" ht="13.5">
      <c r="V682" s="571"/>
    </row>
    <row r="683" s="572" customFormat="1" ht="13.5">
      <c r="V683" s="571"/>
    </row>
    <row r="684" s="572" customFormat="1" ht="13.5">
      <c r="V684" s="571"/>
    </row>
    <row r="685" s="572" customFormat="1" ht="13.5">
      <c r="V685" s="571"/>
    </row>
    <row r="686" s="572" customFormat="1" ht="13.5">
      <c r="V686" s="571"/>
    </row>
    <row r="687" s="572" customFormat="1" ht="13.5">
      <c r="V687" s="571"/>
    </row>
    <row r="688" s="572" customFormat="1" ht="13.5">
      <c r="V688" s="571"/>
    </row>
    <row r="689" s="572" customFormat="1" ht="13.5">
      <c r="V689" s="571"/>
    </row>
    <row r="690" s="572" customFormat="1" ht="13.5">
      <c r="V690" s="571"/>
    </row>
    <row r="691" s="572" customFormat="1" ht="13.5">
      <c r="V691" s="571"/>
    </row>
    <row r="692" s="572" customFormat="1" ht="13.5">
      <c r="V692" s="571"/>
    </row>
    <row r="693" s="572" customFormat="1" ht="13.5">
      <c r="V693" s="571"/>
    </row>
    <row r="694" s="572" customFormat="1" ht="13.5">
      <c r="V694" s="571"/>
    </row>
    <row r="695" s="572" customFormat="1" ht="13.5">
      <c r="V695" s="571"/>
    </row>
    <row r="696" s="572" customFormat="1" ht="13.5">
      <c r="V696" s="571"/>
    </row>
    <row r="697" s="572" customFormat="1" ht="13.5">
      <c r="V697" s="571"/>
    </row>
    <row r="698" s="572" customFormat="1" ht="13.5">
      <c r="V698" s="571"/>
    </row>
    <row r="699" s="572" customFormat="1" ht="13.5">
      <c r="V699" s="571"/>
    </row>
    <row r="700" s="572" customFormat="1" ht="13.5">
      <c r="V700" s="571"/>
    </row>
    <row r="701" s="572" customFormat="1" ht="13.5">
      <c r="V701" s="571"/>
    </row>
    <row r="702" s="572" customFormat="1" ht="13.5">
      <c r="V702" s="571"/>
    </row>
    <row r="703" s="572" customFormat="1" ht="13.5">
      <c r="V703" s="571"/>
    </row>
    <row r="704" s="572" customFormat="1" ht="13.5">
      <c r="V704" s="571"/>
    </row>
    <row r="705" s="572" customFormat="1" ht="13.5">
      <c r="V705" s="571"/>
    </row>
    <row r="706" s="572" customFormat="1" ht="13.5">
      <c r="V706" s="571"/>
    </row>
    <row r="707" s="572" customFormat="1" ht="13.5">
      <c r="V707" s="571"/>
    </row>
    <row r="708" s="572" customFormat="1" ht="13.5">
      <c r="V708" s="571"/>
    </row>
    <row r="709" s="572" customFormat="1" ht="13.5">
      <c r="V709" s="571"/>
    </row>
    <row r="710" s="572" customFormat="1" ht="13.5">
      <c r="V710" s="571"/>
    </row>
    <row r="711" s="572" customFormat="1" ht="13.5">
      <c r="V711" s="571"/>
    </row>
    <row r="712" s="572" customFormat="1" ht="13.5">
      <c r="V712" s="571"/>
    </row>
    <row r="713" s="572" customFormat="1" ht="13.5">
      <c r="V713" s="571"/>
    </row>
    <row r="714" s="572" customFormat="1" ht="13.5">
      <c r="V714" s="571"/>
    </row>
    <row r="715" s="572" customFormat="1" ht="13.5">
      <c r="V715" s="571"/>
    </row>
    <row r="716" s="572" customFormat="1" ht="13.5">
      <c r="V716" s="571"/>
    </row>
    <row r="717" s="572" customFormat="1" ht="13.5">
      <c r="V717" s="571"/>
    </row>
    <row r="718" s="572" customFormat="1" ht="13.5">
      <c r="V718" s="571"/>
    </row>
    <row r="719" s="572" customFormat="1" ht="13.5">
      <c r="V719" s="571"/>
    </row>
    <row r="720" s="572" customFormat="1" ht="13.5">
      <c r="V720" s="571"/>
    </row>
    <row r="721" s="572" customFormat="1" ht="13.5">
      <c r="V721" s="571"/>
    </row>
    <row r="722" s="572" customFormat="1" ht="13.5">
      <c r="V722" s="571"/>
    </row>
    <row r="723" s="572" customFormat="1" ht="13.5">
      <c r="V723" s="571"/>
    </row>
    <row r="724" s="572" customFormat="1" ht="13.5">
      <c r="V724" s="571"/>
    </row>
    <row r="725" s="572" customFormat="1" ht="13.5">
      <c r="V725" s="571"/>
    </row>
    <row r="726" s="572" customFormat="1" ht="13.5">
      <c r="V726" s="571"/>
    </row>
    <row r="727" s="572" customFormat="1" ht="13.5">
      <c r="V727" s="571"/>
    </row>
    <row r="728" s="572" customFormat="1" ht="13.5">
      <c r="V728" s="571"/>
    </row>
    <row r="729" s="572" customFormat="1" ht="13.5">
      <c r="V729" s="571"/>
    </row>
    <row r="730" s="572" customFormat="1" ht="13.5">
      <c r="V730" s="571"/>
    </row>
    <row r="731" s="572" customFormat="1" ht="13.5">
      <c r="V731" s="571"/>
    </row>
    <row r="732" s="572" customFormat="1" ht="13.5">
      <c r="V732" s="571"/>
    </row>
    <row r="733" s="572" customFormat="1" ht="13.5">
      <c r="V733" s="571"/>
    </row>
    <row r="734" s="572" customFormat="1" ht="13.5">
      <c r="V734" s="571"/>
    </row>
    <row r="735" s="572" customFormat="1" ht="13.5">
      <c r="V735" s="571"/>
    </row>
    <row r="736" s="572" customFormat="1" ht="13.5">
      <c r="V736" s="571"/>
    </row>
    <row r="737" s="572" customFormat="1" ht="13.5">
      <c r="V737" s="571"/>
    </row>
    <row r="738" s="572" customFormat="1" ht="13.5">
      <c r="V738" s="571"/>
    </row>
    <row r="739" s="572" customFormat="1" ht="13.5">
      <c r="V739" s="571"/>
    </row>
    <row r="740" s="572" customFormat="1" ht="13.5">
      <c r="V740" s="571"/>
    </row>
    <row r="741" s="572" customFormat="1" ht="13.5">
      <c r="V741" s="571"/>
    </row>
    <row r="742" s="572" customFormat="1" ht="13.5">
      <c r="V742" s="571"/>
    </row>
    <row r="743" s="572" customFormat="1" ht="13.5">
      <c r="V743" s="571"/>
    </row>
    <row r="744" s="572" customFormat="1" ht="13.5">
      <c r="V744" s="571"/>
    </row>
    <row r="745" s="572" customFormat="1" ht="13.5">
      <c r="V745" s="571"/>
    </row>
    <row r="746" s="572" customFormat="1" ht="13.5">
      <c r="V746" s="571"/>
    </row>
    <row r="747" s="572" customFormat="1" ht="13.5">
      <c r="V747" s="571"/>
    </row>
    <row r="748" s="572" customFormat="1" ht="13.5">
      <c r="V748" s="571"/>
    </row>
    <row r="749" s="572" customFormat="1" ht="13.5">
      <c r="V749" s="571"/>
    </row>
    <row r="750" s="572" customFormat="1" ht="13.5">
      <c r="V750" s="571"/>
    </row>
    <row r="751" s="572" customFormat="1" ht="13.5">
      <c r="V751" s="571"/>
    </row>
    <row r="752" s="572" customFormat="1" ht="13.5">
      <c r="V752" s="571"/>
    </row>
    <row r="753" s="572" customFormat="1" ht="13.5">
      <c r="V753" s="571"/>
    </row>
    <row r="754" s="572" customFormat="1" ht="13.5">
      <c r="V754" s="571"/>
    </row>
    <row r="755" s="572" customFormat="1" ht="13.5">
      <c r="V755" s="571"/>
    </row>
    <row r="756" s="572" customFormat="1" ht="13.5">
      <c r="V756" s="571"/>
    </row>
    <row r="757" s="572" customFormat="1" ht="13.5">
      <c r="V757" s="571"/>
    </row>
    <row r="758" s="572" customFormat="1" ht="13.5">
      <c r="V758" s="571"/>
    </row>
    <row r="759" s="572" customFormat="1" ht="13.5">
      <c r="V759" s="571"/>
    </row>
    <row r="760" s="572" customFormat="1" ht="13.5">
      <c r="V760" s="571"/>
    </row>
    <row r="761" s="572" customFormat="1" ht="13.5">
      <c r="V761" s="571"/>
    </row>
    <row r="762" s="572" customFormat="1" ht="13.5">
      <c r="V762" s="571"/>
    </row>
    <row r="763" s="572" customFormat="1" ht="13.5">
      <c r="V763" s="571"/>
    </row>
    <row r="764" s="572" customFormat="1" ht="13.5">
      <c r="V764" s="571"/>
    </row>
    <row r="765" s="572" customFormat="1" ht="13.5">
      <c r="V765" s="571"/>
    </row>
    <row r="766" s="572" customFormat="1" ht="13.5">
      <c r="V766" s="571"/>
    </row>
    <row r="767" s="572" customFormat="1" ht="13.5">
      <c r="V767" s="571"/>
    </row>
    <row r="768" s="572" customFormat="1" ht="13.5">
      <c r="V768" s="571"/>
    </row>
    <row r="769" s="572" customFormat="1" ht="13.5">
      <c r="V769" s="571"/>
    </row>
    <row r="770" s="572" customFormat="1" ht="13.5">
      <c r="V770" s="571"/>
    </row>
    <row r="771" s="572" customFormat="1" ht="13.5">
      <c r="V771" s="571"/>
    </row>
    <row r="772" s="572" customFormat="1" ht="13.5">
      <c r="V772" s="571"/>
    </row>
    <row r="773" s="572" customFormat="1" ht="13.5">
      <c r="V773" s="571"/>
    </row>
    <row r="774" s="572" customFormat="1" ht="13.5">
      <c r="V774" s="571"/>
    </row>
    <row r="775" s="572" customFormat="1" ht="13.5">
      <c r="V775" s="571"/>
    </row>
    <row r="776" s="572" customFormat="1" ht="13.5">
      <c r="V776" s="571"/>
    </row>
    <row r="777" s="572" customFormat="1" ht="13.5">
      <c r="V777" s="571"/>
    </row>
    <row r="778" s="572" customFormat="1" ht="13.5">
      <c r="V778" s="571"/>
    </row>
    <row r="779" s="572" customFormat="1" ht="13.5">
      <c r="V779" s="571"/>
    </row>
    <row r="780" s="572" customFormat="1" ht="13.5">
      <c r="V780" s="571"/>
    </row>
    <row r="781" s="572" customFormat="1" ht="13.5">
      <c r="V781" s="571"/>
    </row>
    <row r="782" s="572" customFormat="1" ht="13.5">
      <c r="V782" s="571"/>
    </row>
    <row r="783" s="572" customFormat="1" ht="13.5">
      <c r="V783" s="571"/>
    </row>
    <row r="784" s="572" customFormat="1" ht="13.5">
      <c r="V784" s="571"/>
    </row>
    <row r="785" s="572" customFormat="1" ht="13.5">
      <c r="V785" s="571"/>
    </row>
    <row r="786" s="572" customFormat="1" ht="13.5">
      <c r="V786" s="571"/>
    </row>
    <row r="787" s="572" customFormat="1" ht="13.5">
      <c r="V787" s="571"/>
    </row>
    <row r="788" s="572" customFormat="1" ht="13.5">
      <c r="V788" s="571"/>
    </row>
    <row r="789" s="572" customFormat="1" ht="13.5">
      <c r="V789" s="571"/>
    </row>
    <row r="790" s="572" customFormat="1" ht="13.5">
      <c r="V790" s="571"/>
    </row>
    <row r="791" s="572" customFormat="1" ht="13.5">
      <c r="V791" s="571"/>
    </row>
    <row r="792" s="572" customFormat="1" ht="13.5">
      <c r="V792" s="571"/>
    </row>
    <row r="793" s="572" customFormat="1" ht="13.5">
      <c r="V793" s="571"/>
    </row>
    <row r="794" s="572" customFormat="1" ht="13.5">
      <c r="V794" s="571"/>
    </row>
    <row r="795" s="572" customFormat="1" ht="13.5">
      <c r="V795" s="571"/>
    </row>
    <row r="796" s="572" customFormat="1" ht="13.5">
      <c r="V796" s="571"/>
    </row>
    <row r="797" s="572" customFormat="1" ht="13.5">
      <c r="V797" s="571"/>
    </row>
    <row r="798" s="572" customFormat="1" ht="13.5">
      <c r="V798" s="571"/>
    </row>
    <row r="799" s="572" customFormat="1" ht="13.5">
      <c r="V799" s="571"/>
    </row>
    <row r="800" s="572" customFormat="1" ht="13.5">
      <c r="V800" s="571"/>
    </row>
    <row r="801" s="572" customFormat="1" ht="13.5">
      <c r="V801" s="571"/>
    </row>
    <row r="802" s="572" customFormat="1" ht="13.5">
      <c r="V802" s="571"/>
    </row>
    <row r="803" s="572" customFormat="1" ht="13.5">
      <c r="V803" s="571"/>
    </row>
    <row r="804" s="572" customFormat="1" ht="13.5">
      <c r="V804" s="571"/>
    </row>
    <row r="805" s="572" customFormat="1" ht="13.5">
      <c r="V805" s="571"/>
    </row>
    <row r="806" s="572" customFormat="1" ht="13.5">
      <c r="V806" s="571"/>
    </row>
    <row r="807" s="572" customFormat="1" ht="13.5">
      <c r="V807" s="571"/>
    </row>
    <row r="808" s="572" customFormat="1" ht="13.5">
      <c r="V808" s="571"/>
    </row>
    <row r="809" s="572" customFormat="1" ht="13.5">
      <c r="V809" s="571"/>
    </row>
    <row r="810" s="572" customFormat="1" ht="13.5">
      <c r="V810" s="571"/>
    </row>
    <row r="811" s="572" customFormat="1" ht="13.5">
      <c r="V811" s="571"/>
    </row>
    <row r="812" s="572" customFormat="1" ht="13.5">
      <c r="V812" s="571"/>
    </row>
    <row r="813" s="572" customFormat="1" ht="13.5">
      <c r="V813" s="571"/>
    </row>
    <row r="814" s="572" customFormat="1" ht="13.5">
      <c r="V814" s="571"/>
    </row>
    <row r="815" s="572" customFormat="1" ht="13.5">
      <c r="V815" s="571"/>
    </row>
    <row r="816" s="572" customFormat="1" ht="13.5">
      <c r="V816" s="571"/>
    </row>
    <row r="817" s="572" customFormat="1" ht="13.5">
      <c r="V817" s="571"/>
    </row>
    <row r="818" s="572" customFormat="1" ht="13.5">
      <c r="V818" s="571"/>
    </row>
    <row r="819" s="572" customFormat="1" ht="13.5">
      <c r="V819" s="571"/>
    </row>
    <row r="820" s="572" customFormat="1" ht="13.5">
      <c r="V820" s="571"/>
    </row>
    <row r="821" s="572" customFormat="1" ht="13.5">
      <c r="V821" s="571"/>
    </row>
    <row r="822" s="572" customFormat="1" ht="13.5">
      <c r="V822" s="571"/>
    </row>
    <row r="823" s="572" customFormat="1" ht="13.5">
      <c r="V823" s="571"/>
    </row>
    <row r="824" s="572" customFormat="1" ht="13.5">
      <c r="V824" s="571"/>
    </row>
    <row r="825" s="572" customFormat="1" ht="13.5">
      <c r="V825" s="571"/>
    </row>
    <row r="826" s="572" customFormat="1" ht="13.5">
      <c r="V826" s="571"/>
    </row>
    <row r="827" s="572" customFormat="1" ht="13.5">
      <c r="V827" s="571"/>
    </row>
    <row r="828" s="572" customFormat="1" ht="13.5">
      <c r="V828" s="571"/>
    </row>
    <row r="829" s="572" customFormat="1" ht="13.5">
      <c r="V829" s="571"/>
    </row>
    <row r="830" s="572" customFormat="1" ht="13.5">
      <c r="V830" s="571"/>
    </row>
    <row r="831" s="572" customFormat="1" ht="13.5">
      <c r="V831" s="571"/>
    </row>
    <row r="832" s="572" customFormat="1" ht="13.5">
      <c r="V832" s="571"/>
    </row>
    <row r="833" s="572" customFormat="1" ht="13.5">
      <c r="V833" s="571"/>
    </row>
    <row r="834" s="572" customFormat="1" ht="13.5">
      <c r="V834" s="571"/>
    </row>
    <row r="835" s="572" customFormat="1" ht="13.5">
      <c r="V835" s="571"/>
    </row>
    <row r="836" s="572" customFormat="1" ht="13.5">
      <c r="V836" s="571"/>
    </row>
    <row r="837" s="572" customFormat="1" ht="13.5">
      <c r="V837" s="571"/>
    </row>
    <row r="838" s="572" customFormat="1" ht="13.5">
      <c r="V838" s="571"/>
    </row>
    <row r="839" s="572" customFormat="1" ht="13.5">
      <c r="V839" s="571"/>
    </row>
    <row r="840" s="572" customFormat="1" ht="13.5">
      <c r="V840" s="571"/>
    </row>
    <row r="841" s="572" customFormat="1" ht="13.5">
      <c r="V841" s="571"/>
    </row>
    <row r="842" s="572" customFormat="1" ht="13.5">
      <c r="V842" s="571"/>
    </row>
    <row r="843" s="572" customFormat="1" ht="13.5">
      <c r="V843" s="571"/>
    </row>
    <row r="844" s="572" customFormat="1" ht="13.5">
      <c r="V844" s="571"/>
    </row>
    <row r="845" s="572" customFormat="1" ht="13.5">
      <c r="V845" s="571"/>
    </row>
    <row r="846" s="572" customFormat="1" ht="13.5">
      <c r="V846" s="571"/>
    </row>
    <row r="847" s="572" customFormat="1" ht="13.5">
      <c r="V847" s="571"/>
    </row>
    <row r="848" s="572" customFormat="1" ht="13.5">
      <c r="V848" s="571"/>
    </row>
    <row r="849" s="572" customFormat="1" ht="13.5">
      <c r="V849" s="571"/>
    </row>
    <row r="850" s="572" customFormat="1" ht="13.5">
      <c r="V850" s="571"/>
    </row>
    <row r="851" s="572" customFormat="1" ht="13.5">
      <c r="V851" s="571"/>
    </row>
    <row r="852" s="572" customFormat="1" ht="13.5">
      <c r="V852" s="571"/>
    </row>
    <row r="853" s="572" customFormat="1" ht="13.5">
      <c r="V853" s="571"/>
    </row>
    <row r="854" s="572" customFormat="1" ht="13.5">
      <c r="V854" s="571"/>
    </row>
    <row r="855" s="572" customFormat="1" ht="13.5">
      <c r="V855" s="571"/>
    </row>
    <row r="856" s="572" customFormat="1" ht="13.5">
      <c r="V856" s="571"/>
    </row>
    <row r="857" s="572" customFormat="1" ht="13.5">
      <c r="V857" s="571"/>
    </row>
    <row r="858" s="572" customFormat="1" ht="13.5">
      <c r="V858" s="571"/>
    </row>
    <row r="859" s="572" customFormat="1" ht="13.5">
      <c r="V859" s="571"/>
    </row>
    <row r="860" s="572" customFormat="1" ht="13.5">
      <c r="V860" s="571"/>
    </row>
    <row r="861" s="572" customFormat="1" ht="13.5">
      <c r="V861" s="571"/>
    </row>
    <row r="862" s="572" customFormat="1" ht="13.5">
      <c r="V862" s="571"/>
    </row>
    <row r="863" s="572" customFormat="1" ht="13.5">
      <c r="V863" s="571"/>
    </row>
    <row r="864" s="572" customFormat="1" ht="13.5">
      <c r="V864" s="571"/>
    </row>
    <row r="865" s="572" customFormat="1" ht="13.5">
      <c r="V865" s="571"/>
    </row>
    <row r="866" s="572" customFormat="1" ht="13.5">
      <c r="V866" s="571"/>
    </row>
    <row r="867" s="572" customFormat="1" ht="13.5">
      <c r="V867" s="571"/>
    </row>
    <row r="868" s="572" customFormat="1" ht="13.5">
      <c r="V868" s="571"/>
    </row>
    <row r="869" s="572" customFormat="1" ht="13.5">
      <c r="V869" s="571"/>
    </row>
    <row r="870" s="572" customFormat="1" ht="13.5">
      <c r="V870" s="571"/>
    </row>
    <row r="871" s="572" customFormat="1" ht="13.5">
      <c r="V871" s="571"/>
    </row>
    <row r="872" s="572" customFormat="1" ht="13.5">
      <c r="V872" s="571"/>
    </row>
    <row r="873" s="572" customFormat="1" ht="13.5">
      <c r="V873" s="571"/>
    </row>
    <row r="874" s="572" customFormat="1" ht="13.5">
      <c r="V874" s="571"/>
    </row>
    <row r="875" s="572" customFormat="1" ht="13.5">
      <c r="V875" s="571"/>
    </row>
    <row r="876" s="572" customFormat="1" ht="13.5">
      <c r="V876" s="571"/>
    </row>
    <row r="877" s="572" customFormat="1" ht="13.5">
      <c r="V877" s="571"/>
    </row>
    <row r="878" s="572" customFormat="1" ht="13.5">
      <c r="V878" s="571"/>
    </row>
    <row r="879" s="572" customFormat="1" ht="13.5">
      <c r="V879" s="571"/>
    </row>
    <row r="880" s="572" customFormat="1" ht="13.5">
      <c r="V880" s="571"/>
    </row>
    <row r="881" s="572" customFormat="1" ht="13.5">
      <c r="V881" s="571"/>
    </row>
    <row r="882" s="572" customFormat="1" ht="13.5">
      <c r="V882" s="571"/>
    </row>
    <row r="883" s="572" customFormat="1" ht="13.5">
      <c r="V883" s="571"/>
    </row>
    <row r="884" s="572" customFormat="1" ht="13.5">
      <c r="V884" s="571"/>
    </row>
    <row r="885" s="572" customFormat="1" ht="13.5">
      <c r="V885" s="571"/>
    </row>
    <row r="886" s="572" customFormat="1" ht="13.5">
      <c r="V886" s="571"/>
    </row>
    <row r="887" s="572" customFormat="1" ht="13.5">
      <c r="V887" s="571"/>
    </row>
    <row r="888" s="572" customFormat="1" ht="13.5">
      <c r="V888" s="571"/>
    </row>
    <row r="889" s="572" customFormat="1" ht="13.5">
      <c r="V889" s="571"/>
    </row>
    <row r="890" s="572" customFormat="1" ht="13.5">
      <c r="V890" s="571"/>
    </row>
    <row r="891" s="572" customFormat="1" ht="13.5">
      <c r="V891" s="571"/>
    </row>
    <row r="892" s="572" customFormat="1" ht="13.5">
      <c r="V892" s="571"/>
    </row>
    <row r="893" s="572" customFormat="1" ht="13.5">
      <c r="V893" s="571"/>
    </row>
    <row r="894" s="572" customFormat="1" ht="13.5">
      <c r="V894" s="571"/>
    </row>
    <row r="895" s="572" customFormat="1" ht="13.5">
      <c r="V895" s="571"/>
    </row>
    <row r="896" s="572" customFormat="1" ht="13.5">
      <c r="V896" s="571"/>
    </row>
    <row r="897" s="572" customFormat="1" ht="13.5">
      <c r="V897" s="571"/>
    </row>
    <row r="898" s="572" customFormat="1" ht="13.5">
      <c r="V898" s="571"/>
    </row>
    <row r="899" s="572" customFormat="1" ht="13.5">
      <c r="V899" s="571"/>
    </row>
    <row r="900" s="572" customFormat="1" ht="13.5">
      <c r="V900" s="571"/>
    </row>
    <row r="901" s="572" customFormat="1" ht="13.5">
      <c r="V901" s="571"/>
    </row>
    <row r="902" s="572" customFormat="1" ht="13.5">
      <c r="V902" s="571"/>
    </row>
    <row r="903" s="572" customFormat="1" ht="13.5">
      <c r="V903" s="571"/>
    </row>
    <row r="904" s="572" customFormat="1" ht="13.5">
      <c r="V904" s="571"/>
    </row>
    <row r="905" s="572" customFormat="1" ht="13.5">
      <c r="V905" s="571"/>
    </row>
    <row r="906" s="572" customFormat="1" ht="13.5">
      <c r="V906" s="571"/>
    </row>
    <row r="907" s="572" customFormat="1" ht="13.5">
      <c r="V907" s="571"/>
    </row>
    <row r="908" s="572" customFormat="1" ht="13.5">
      <c r="V908" s="571"/>
    </row>
    <row r="909" s="572" customFormat="1" ht="13.5">
      <c r="V909" s="571"/>
    </row>
    <row r="910" s="572" customFormat="1" ht="13.5">
      <c r="V910" s="571"/>
    </row>
    <row r="911" s="572" customFormat="1" ht="13.5">
      <c r="V911" s="571"/>
    </row>
    <row r="912" s="572" customFormat="1" ht="13.5">
      <c r="V912" s="571"/>
    </row>
    <row r="913" s="572" customFormat="1" ht="13.5">
      <c r="V913" s="571"/>
    </row>
    <row r="914" s="572" customFormat="1" ht="13.5">
      <c r="V914" s="571"/>
    </row>
    <row r="915" s="572" customFormat="1" ht="13.5">
      <c r="V915" s="571"/>
    </row>
    <row r="916" s="572" customFormat="1" ht="13.5">
      <c r="V916" s="571"/>
    </row>
    <row r="917" s="572" customFormat="1" ht="13.5">
      <c r="V917" s="571"/>
    </row>
    <row r="918" s="572" customFormat="1" ht="13.5">
      <c r="V918" s="571"/>
    </row>
    <row r="919" s="572" customFormat="1" ht="13.5">
      <c r="V919" s="571"/>
    </row>
    <row r="920" s="572" customFormat="1" ht="13.5">
      <c r="V920" s="571"/>
    </row>
    <row r="921" s="572" customFormat="1" ht="13.5">
      <c r="V921" s="571"/>
    </row>
    <row r="922" s="572" customFormat="1" ht="13.5">
      <c r="V922" s="571"/>
    </row>
    <row r="923" s="572" customFormat="1" ht="13.5">
      <c r="V923" s="571"/>
    </row>
    <row r="924" s="572" customFormat="1" ht="13.5">
      <c r="V924" s="571"/>
    </row>
    <row r="925" s="572" customFormat="1" ht="13.5">
      <c r="V925" s="571"/>
    </row>
    <row r="926" s="572" customFormat="1" ht="13.5">
      <c r="V926" s="571"/>
    </row>
    <row r="927" s="572" customFormat="1" ht="13.5">
      <c r="V927" s="571"/>
    </row>
    <row r="928" s="572" customFormat="1" ht="13.5">
      <c r="V928" s="571"/>
    </row>
    <row r="929" s="572" customFormat="1" ht="13.5">
      <c r="V929" s="571"/>
    </row>
    <row r="930" s="572" customFormat="1" ht="13.5">
      <c r="V930" s="571"/>
    </row>
    <row r="931" s="572" customFormat="1" ht="13.5">
      <c r="V931" s="571"/>
    </row>
    <row r="932" s="572" customFormat="1" ht="13.5">
      <c r="V932" s="571"/>
    </row>
    <row r="933" s="572" customFormat="1" ht="13.5">
      <c r="V933" s="571"/>
    </row>
    <row r="934" s="572" customFormat="1" ht="13.5">
      <c r="V934" s="571"/>
    </row>
    <row r="935" s="572" customFormat="1" ht="13.5">
      <c r="V935" s="571"/>
    </row>
    <row r="936" s="572" customFormat="1" ht="13.5">
      <c r="V936" s="571"/>
    </row>
    <row r="937" s="572" customFormat="1" ht="13.5">
      <c r="V937" s="571"/>
    </row>
    <row r="938" s="572" customFormat="1" ht="13.5">
      <c r="V938" s="571"/>
    </row>
    <row r="939" s="572" customFormat="1" ht="13.5">
      <c r="V939" s="571"/>
    </row>
    <row r="940" s="572" customFormat="1" ht="13.5">
      <c r="V940" s="571"/>
    </row>
    <row r="941" s="572" customFormat="1" ht="13.5">
      <c r="V941" s="571"/>
    </row>
    <row r="942" s="572" customFormat="1" ht="13.5">
      <c r="V942" s="571"/>
    </row>
    <row r="943" s="572" customFormat="1" ht="13.5">
      <c r="V943" s="571"/>
    </row>
    <row r="944" s="572" customFormat="1" ht="13.5">
      <c r="V944" s="571"/>
    </row>
    <row r="945" s="572" customFormat="1" ht="13.5">
      <c r="V945" s="571"/>
    </row>
    <row r="946" s="572" customFormat="1" ht="13.5">
      <c r="V946" s="571"/>
    </row>
    <row r="947" s="572" customFormat="1" ht="13.5">
      <c r="V947" s="571"/>
    </row>
    <row r="948" s="572" customFormat="1" ht="13.5">
      <c r="V948" s="571"/>
    </row>
    <row r="949" s="572" customFormat="1" ht="13.5">
      <c r="V949" s="571"/>
    </row>
    <row r="950" s="572" customFormat="1" ht="13.5">
      <c r="V950" s="571"/>
    </row>
    <row r="951" s="572" customFormat="1" ht="13.5">
      <c r="V951" s="571"/>
    </row>
    <row r="952" s="572" customFormat="1" ht="13.5">
      <c r="V952" s="571"/>
    </row>
    <row r="953" s="572" customFormat="1" ht="13.5">
      <c r="V953" s="571"/>
    </row>
    <row r="954" s="572" customFormat="1" ht="13.5">
      <c r="V954" s="571"/>
    </row>
    <row r="955" s="572" customFormat="1" ht="13.5">
      <c r="V955" s="571"/>
    </row>
    <row r="956" s="572" customFormat="1" ht="13.5">
      <c r="V956" s="571"/>
    </row>
    <row r="957" s="572" customFormat="1" ht="13.5">
      <c r="V957" s="571"/>
    </row>
    <row r="958" s="572" customFormat="1" ht="13.5">
      <c r="V958" s="571"/>
    </row>
    <row r="959" s="572" customFormat="1" ht="13.5">
      <c r="V959" s="571"/>
    </row>
    <row r="960" s="572" customFormat="1" ht="13.5">
      <c r="V960" s="571"/>
    </row>
    <row r="961" s="572" customFormat="1" ht="13.5">
      <c r="V961" s="571"/>
    </row>
    <row r="962" s="572" customFormat="1" ht="13.5">
      <c r="V962" s="571"/>
    </row>
    <row r="963" s="572" customFormat="1" ht="13.5">
      <c r="V963" s="571"/>
    </row>
    <row r="964" s="572" customFormat="1" ht="13.5">
      <c r="V964" s="571"/>
    </row>
    <row r="965" s="572" customFormat="1" ht="13.5">
      <c r="V965" s="571"/>
    </row>
    <row r="966" s="572" customFormat="1" ht="13.5">
      <c r="V966" s="571"/>
    </row>
    <row r="967" s="572" customFormat="1" ht="13.5">
      <c r="V967" s="571"/>
    </row>
    <row r="968" s="572" customFormat="1" ht="13.5">
      <c r="V968" s="571"/>
    </row>
    <row r="969" s="572" customFormat="1" ht="13.5">
      <c r="V969" s="571"/>
    </row>
    <row r="970" s="572" customFormat="1" ht="13.5">
      <c r="V970" s="571"/>
    </row>
    <row r="971" s="572" customFormat="1" ht="13.5">
      <c r="V971" s="571"/>
    </row>
    <row r="972" s="572" customFormat="1" ht="13.5">
      <c r="V972" s="571"/>
    </row>
    <row r="973" s="572" customFormat="1" ht="13.5">
      <c r="V973" s="571"/>
    </row>
    <row r="974" s="572" customFormat="1" ht="13.5">
      <c r="V974" s="571"/>
    </row>
    <row r="975" s="572" customFormat="1" ht="13.5">
      <c r="V975" s="571"/>
    </row>
    <row r="976" s="572" customFormat="1" ht="13.5">
      <c r="V976" s="571"/>
    </row>
    <row r="977" s="572" customFormat="1" ht="13.5">
      <c r="V977" s="571"/>
    </row>
    <row r="978" s="572" customFormat="1" ht="13.5">
      <c r="V978" s="571"/>
    </row>
    <row r="979" s="572" customFormat="1" ht="13.5">
      <c r="V979" s="571"/>
    </row>
    <row r="980" s="572" customFormat="1" ht="13.5">
      <c r="V980" s="571"/>
    </row>
    <row r="981" s="572" customFormat="1" ht="13.5">
      <c r="V981" s="571"/>
    </row>
    <row r="982" s="572" customFormat="1" ht="13.5">
      <c r="V982" s="571"/>
    </row>
    <row r="983" s="572" customFormat="1" ht="13.5">
      <c r="V983" s="571"/>
    </row>
    <row r="984" s="572" customFormat="1" ht="13.5">
      <c r="V984" s="571"/>
    </row>
    <row r="985" s="572" customFormat="1" ht="13.5">
      <c r="V985" s="571"/>
    </row>
    <row r="986" s="572" customFormat="1" ht="13.5">
      <c r="V986" s="571"/>
    </row>
  </sheetData>
  <mergeCells count="21">
    <mergeCell ref="A1:U1"/>
    <mergeCell ref="B3:B5"/>
    <mergeCell ref="C3:C5"/>
    <mergeCell ref="D3:D5"/>
    <mergeCell ref="E3:E5"/>
    <mergeCell ref="F3:F5"/>
    <mergeCell ref="G3:G5"/>
    <mergeCell ref="H3:H5"/>
    <mergeCell ref="I3:I5"/>
    <mergeCell ref="J3:J5"/>
    <mergeCell ref="K3:K5"/>
    <mergeCell ref="L3:L5"/>
    <mergeCell ref="M3:M5"/>
    <mergeCell ref="N3:N5"/>
    <mergeCell ref="S3:S5"/>
    <mergeCell ref="T3:T5"/>
    <mergeCell ref="U3:U5"/>
    <mergeCell ref="O3:O5"/>
    <mergeCell ref="P3:P5"/>
    <mergeCell ref="Q3:Q5"/>
    <mergeCell ref="R3:R5"/>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1:K50"/>
  <sheetViews>
    <sheetView workbookViewId="0" topLeftCell="A1">
      <selection activeCell="A1" sqref="A1:K1"/>
    </sheetView>
  </sheetViews>
  <sheetFormatPr defaultColWidth="9.00390625" defaultRowHeight="13.5"/>
  <cols>
    <col min="1" max="1" width="17.625" style="0" customWidth="1"/>
    <col min="2" max="11" width="6.625" style="0" customWidth="1"/>
    <col min="12" max="16384" width="8.125" style="0" customWidth="1"/>
  </cols>
  <sheetData>
    <row r="1" spans="1:11" s="601" customFormat="1" ht="24.75" customHeight="1">
      <c r="A1" s="824" t="s">
        <v>844</v>
      </c>
      <c r="B1" s="824"/>
      <c r="C1" s="824"/>
      <c r="D1" s="824"/>
      <c r="E1" s="824"/>
      <c r="F1" s="824"/>
      <c r="G1" s="824"/>
      <c r="H1" s="824"/>
      <c r="I1" s="824"/>
      <c r="J1" s="824"/>
      <c r="K1" s="824"/>
    </row>
    <row r="2" spans="1:11" s="310" customFormat="1" ht="15" customHeight="1">
      <c r="A2" s="591"/>
      <c r="B2" s="558"/>
      <c r="C2" s="558"/>
      <c r="D2" s="558"/>
      <c r="E2" s="558"/>
      <c r="F2" s="558"/>
      <c r="G2" s="558"/>
      <c r="H2" s="558"/>
      <c r="I2" s="558"/>
      <c r="J2" s="558"/>
      <c r="K2" s="114"/>
    </row>
    <row r="3" spans="1:11" s="310" customFormat="1" ht="15" customHeight="1">
      <c r="A3" s="558"/>
      <c r="B3" s="558"/>
      <c r="C3" s="558"/>
      <c r="D3" s="558"/>
      <c r="E3" s="558"/>
      <c r="F3" s="558"/>
      <c r="G3" s="558"/>
      <c r="H3" s="558"/>
      <c r="I3" s="558"/>
      <c r="J3" s="558"/>
      <c r="K3" s="602" t="s">
        <v>755</v>
      </c>
    </row>
    <row r="4" spans="1:11" s="308" customFormat="1" ht="27" customHeight="1">
      <c r="A4" s="603" t="s">
        <v>811</v>
      </c>
      <c r="B4" s="844" t="s">
        <v>845</v>
      </c>
      <c r="C4" s="841" t="s">
        <v>846</v>
      </c>
      <c r="D4" s="841" t="s">
        <v>847</v>
      </c>
      <c r="E4" s="841" t="s">
        <v>848</v>
      </c>
      <c r="F4" s="841" t="s">
        <v>849</v>
      </c>
      <c r="G4" s="841" t="s">
        <v>850</v>
      </c>
      <c r="H4" s="841" t="s">
        <v>851</v>
      </c>
      <c r="I4" s="841" t="s">
        <v>852</v>
      </c>
      <c r="J4" s="841" t="s">
        <v>853</v>
      </c>
      <c r="K4" s="844" t="s">
        <v>854</v>
      </c>
    </row>
    <row r="5" spans="1:11" s="308" customFormat="1" ht="27" customHeight="1">
      <c r="A5" s="135" t="s">
        <v>855</v>
      </c>
      <c r="B5" s="845"/>
      <c r="C5" s="842"/>
      <c r="D5" s="842"/>
      <c r="E5" s="842"/>
      <c r="F5" s="842"/>
      <c r="G5" s="842"/>
      <c r="H5" s="842"/>
      <c r="I5" s="842"/>
      <c r="J5" s="842"/>
      <c r="K5" s="845"/>
    </row>
    <row r="6" spans="1:11" s="308" customFormat="1" ht="27" customHeight="1">
      <c r="A6" s="140" t="s">
        <v>856</v>
      </c>
      <c r="B6" s="834"/>
      <c r="C6" s="843"/>
      <c r="D6" s="843"/>
      <c r="E6" s="843"/>
      <c r="F6" s="843"/>
      <c r="G6" s="843"/>
      <c r="H6" s="843"/>
      <c r="I6" s="843"/>
      <c r="J6" s="843"/>
      <c r="K6" s="834"/>
    </row>
    <row r="7" spans="1:11" s="605" customFormat="1" ht="15.75" customHeight="1">
      <c r="A7" s="604" t="s">
        <v>768</v>
      </c>
      <c r="B7" s="597">
        <v>642</v>
      </c>
      <c r="C7" s="597">
        <v>58</v>
      </c>
      <c r="D7" s="597">
        <v>206</v>
      </c>
      <c r="E7" s="597">
        <v>77</v>
      </c>
      <c r="F7" s="597">
        <v>19</v>
      </c>
      <c r="G7" s="597">
        <v>117</v>
      </c>
      <c r="H7" s="597">
        <v>55</v>
      </c>
      <c r="I7" s="597">
        <v>26</v>
      </c>
      <c r="J7" s="597">
        <v>11</v>
      </c>
      <c r="K7" s="597">
        <v>72</v>
      </c>
    </row>
    <row r="8" spans="1:11" s="605" customFormat="1" ht="15.75" customHeight="1">
      <c r="A8" s="283" t="s">
        <v>857</v>
      </c>
      <c r="B8" s="597">
        <v>122</v>
      </c>
      <c r="C8" s="597">
        <v>23</v>
      </c>
      <c r="D8" s="597">
        <v>32</v>
      </c>
      <c r="E8" s="597">
        <v>10</v>
      </c>
      <c r="F8" s="597">
        <v>1</v>
      </c>
      <c r="G8" s="597">
        <v>13</v>
      </c>
      <c r="H8" s="597">
        <v>16</v>
      </c>
      <c r="I8" s="597">
        <v>4</v>
      </c>
      <c r="J8" s="597">
        <v>2</v>
      </c>
      <c r="K8" s="597">
        <v>23</v>
      </c>
    </row>
    <row r="9" spans="1:11" s="605" customFormat="1" ht="15.75" customHeight="1">
      <c r="A9" s="283" t="s">
        <v>858</v>
      </c>
      <c r="B9" s="597">
        <v>188</v>
      </c>
      <c r="C9" s="597">
        <v>19</v>
      </c>
      <c r="D9" s="597">
        <v>57</v>
      </c>
      <c r="E9" s="597">
        <v>21</v>
      </c>
      <c r="F9" s="597">
        <v>4</v>
      </c>
      <c r="G9" s="597">
        <v>34</v>
      </c>
      <c r="H9" s="597">
        <v>16</v>
      </c>
      <c r="I9" s="597">
        <v>9</v>
      </c>
      <c r="J9" s="597">
        <v>5</v>
      </c>
      <c r="K9" s="597">
        <v>21</v>
      </c>
    </row>
    <row r="10" spans="1:11" s="605" customFormat="1" ht="15.75" customHeight="1">
      <c r="A10" s="283" t="s">
        <v>859</v>
      </c>
      <c r="B10" s="597">
        <v>142</v>
      </c>
      <c r="C10" s="597">
        <v>7</v>
      </c>
      <c r="D10" s="597">
        <v>50</v>
      </c>
      <c r="E10" s="597">
        <v>20</v>
      </c>
      <c r="F10" s="597">
        <v>0</v>
      </c>
      <c r="G10" s="597">
        <v>29</v>
      </c>
      <c r="H10" s="597">
        <v>11</v>
      </c>
      <c r="I10" s="597">
        <v>6</v>
      </c>
      <c r="J10" s="597">
        <v>2</v>
      </c>
      <c r="K10" s="597">
        <v>17</v>
      </c>
    </row>
    <row r="11" spans="1:11" s="605" customFormat="1" ht="15.75" customHeight="1">
      <c r="A11" s="283" t="s">
        <v>860</v>
      </c>
      <c r="B11" s="597">
        <v>129</v>
      </c>
      <c r="C11" s="597">
        <v>6</v>
      </c>
      <c r="D11" s="597">
        <v>46</v>
      </c>
      <c r="E11" s="597">
        <v>17</v>
      </c>
      <c r="F11" s="597">
        <v>4</v>
      </c>
      <c r="G11" s="597">
        <v>31</v>
      </c>
      <c r="H11" s="597">
        <v>9</v>
      </c>
      <c r="I11" s="597">
        <v>5</v>
      </c>
      <c r="J11" s="597">
        <v>2</v>
      </c>
      <c r="K11" s="597">
        <v>8</v>
      </c>
    </row>
    <row r="12" spans="1:11" s="605" customFormat="1" ht="15.75" customHeight="1">
      <c r="A12" s="283" t="s">
        <v>861</v>
      </c>
      <c r="B12" s="597">
        <v>53</v>
      </c>
      <c r="C12" s="597">
        <v>4</v>
      </c>
      <c r="D12" s="597">
        <v>20</v>
      </c>
      <c r="E12" s="597">
        <v>8</v>
      </c>
      <c r="F12" s="597">
        <v>9</v>
      </c>
      <c r="G12" s="597">
        <v>8</v>
      </c>
      <c r="H12" s="597">
        <v>1</v>
      </c>
      <c r="I12" s="597">
        <v>1</v>
      </c>
      <c r="J12" s="597">
        <v>1</v>
      </c>
      <c r="K12" s="597">
        <v>2</v>
      </c>
    </row>
    <row r="13" spans="1:11" s="605" customFormat="1" ht="15.75" customHeight="1">
      <c r="A13" s="283" t="s">
        <v>862</v>
      </c>
      <c r="B13" s="597">
        <v>8</v>
      </c>
      <c r="C13" s="597" t="s">
        <v>863</v>
      </c>
      <c r="D13" s="597">
        <v>1</v>
      </c>
      <c r="E13" s="597">
        <v>1</v>
      </c>
      <c r="F13" s="597">
        <v>1</v>
      </c>
      <c r="G13" s="597">
        <v>2</v>
      </c>
      <c r="H13" s="597">
        <v>2</v>
      </c>
      <c r="I13" s="597">
        <v>0</v>
      </c>
      <c r="J13" s="597" t="s">
        <v>863</v>
      </c>
      <c r="K13" s="597">
        <v>1</v>
      </c>
    </row>
    <row r="14" spans="1:11" s="605" customFormat="1" ht="15.75" customHeight="1">
      <c r="A14" s="606" t="s">
        <v>864</v>
      </c>
      <c r="B14" s="597">
        <v>372</v>
      </c>
      <c r="C14" s="597">
        <v>30</v>
      </c>
      <c r="D14" s="597">
        <v>118</v>
      </c>
      <c r="E14" s="597">
        <v>53</v>
      </c>
      <c r="F14" s="597">
        <v>14</v>
      </c>
      <c r="G14" s="597">
        <v>72</v>
      </c>
      <c r="H14" s="597">
        <v>28</v>
      </c>
      <c r="I14" s="597">
        <v>15</v>
      </c>
      <c r="J14" s="597">
        <v>1</v>
      </c>
      <c r="K14" s="597">
        <v>40</v>
      </c>
    </row>
    <row r="15" spans="1:11" s="605" customFormat="1" ht="15.75" customHeight="1">
      <c r="A15" s="283" t="s">
        <v>857</v>
      </c>
      <c r="B15" s="597">
        <v>65</v>
      </c>
      <c r="C15" s="597">
        <v>14</v>
      </c>
      <c r="D15" s="597">
        <v>19</v>
      </c>
      <c r="E15" s="597">
        <v>8</v>
      </c>
      <c r="F15" s="597" t="s">
        <v>865</v>
      </c>
      <c r="G15" s="597">
        <v>5</v>
      </c>
      <c r="H15" s="597">
        <v>6</v>
      </c>
      <c r="I15" s="597">
        <v>1</v>
      </c>
      <c r="J15" s="597">
        <v>0</v>
      </c>
      <c r="K15" s="597">
        <v>12</v>
      </c>
    </row>
    <row r="16" spans="1:11" s="605" customFormat="1" ht="15.75" customHeight="1">
      <c r="A16" s="283" t="s">
        <v>858</v>
      </c>
      <c r="B16" s="597">
        <v>107</v>
      </c>
      <c r="C16" s="597">
        <v>9</v>
      </c>
      <c r="D16" s="597">
        <v>31</v>
      </c>
      <c r="E16" s="597">
        <v>15</v>
      </c>
      <c r="F16" s="597">
        <v>3</v>
      </c>
      <c r="G16" s="597">
        <v>23</v>
      </c>
      <c r="H16" s="597">
        <v>7</v>
      </c>
      <c r="I16" s="597">
        <v>6</v>
      </c>
      <c r="J16" s="597">
        <v>0</v>
      </c>
      <c r="K16" s="597">
        <v>11</v>
      </c>
    </row>
    <row r="17" spans="1:11" s="605" customFormat="1" ht="15.75" customHeight="1">
      <c r="A17" s="283" t="s">
        <v>859</v>
      </c>
      <c r="B17" s="597">
        <v>84</v>
      </c>
      <c r="C17" s="597">
        <v>1</v>
      </c>
      <c r="D17" s="597">
        <v>31</v>
      </c>
      <c r="E17" s="597">
        <v>11</v>
      </c>
      <c r="F17" s="597">
        <v>0</v>
      </c>
      <c r="G17" s="597">
        <v>20</v>
      </c>
      <c r="H17" s="597">
        <v>5</v>
      </c>
      <c r="I17" s="597">
        <v>4</v>
      </c>
      <c r="J17" s="597">
        <v>0</v>
      </c>
      <c r="K17" s="597">
        <v>12</v>
      </c>
    </row>
    <row r="18" spans="1:11" s="605" customFormat="1" ht="15.75" customHeight="1">
      <c r="A18" s="283" t="s">
        <v>860</v>
      </c>
      <c r="B18" s="597">
        <v>67</v>
      </c>
      <c r="C18" s="597">
        <v>3</v>
      </c>
      <c r="D18" s="597">
        <v>22</v>
      </c>
      <c r="E18" s="597">
        <v>11</v>
      </c>
      <c r="F18" s="597">
        <v>2</v>
      </c>
      <c r="G18" s="597">
        <v>16</v>
      </c>
      <c r="H18" s="597">
        <v>6</v>
      </c>
      <c r="I18" s="597">
        <v>2</v>
      </c>
      <c r="J18" s="597">
        <v>0</v>
      </c>
      <c r="K18" s="597">
        <v>4</v>
      </c>
    </row>
    <row r="19" spans="1:11" s="605" customFormat="1" ht="15.75" customHeight="1">
      <c r="A19" s="283" t="s">
        <v>861</v>
      </c>
      <c r="B19" s="597">
        <v>43</v>
      </c>
      <c r="C19" s="597">
        <v>3</v>
      </c>
      <c r="D19" s="597">
        <v>15</v>
      </c>
      <c r="E19" s="597">
        <v>6</v>
      </c>
      <c r="F19" s="597">
        <v>9</v>
      </c>
      <c r="G19" s="597">
        <v>6</v>
      </c>
      <c r="H19" s="597">
        <v>1</v>
      </c>
      <c r="I19" s="597">
        <v>1</v>
      </c>
      <c r="J19" s="597" t="s">
        <v>865</v>
      </c>
      <c r="K19" s="597">
        <v>1</v>
      </c>
    </row>
    <row r="20" spans="1:11" s="605" customFormat="1" ht="15.75" customHeight="1">
      <c r="A20" s="283" t="s">
        <v>862</v>
      </c>
      <c r="B20" s="597">
        <v>6</v>
      </c>
      <c r="C20" s="597" t="s">
        <v>863</v>
      </c>
      <c r="D20" s="597">
        <v>0</v>
      </c>
      <c r="E20" s="597">
        <v>1</v>
      </c>
      <c r="F20" s="597">
        <v>1</v>
      </c>
      <c r="G20" s="597">
        <v>2</v>
      </c>
      <c r="H20" s="597">
        <v>2</v>
      </c>
      <c r="I20" s="597">
        <v>0</v>
      </c>
      <c r="J20" s="597" t="s">
        <v>863</v>
      </c>
      <c r="K20" s="597" t="s">
        <v>863</v>
      </c>
    </row>
    <row r="21" spans="1:11" s="605" customFormat="1" ht="15.75" customHeight="1">
      <c r="A21" s="606" t="s">
        <v>866</v>
      </c>
      <c r="B21" s="597">
        <v>270</v>
      </c>
      <c r="C21" s="597">
        <v>28</v>
      </c>
      <c r="D21" s="597">
        <v>88</v>
      </c>
      <c r="E21" s="597">
        <v>24</v>
      </c>
      <c r="F21" s="597">
        <v>5</v>
      </c>
      <c r="G21" s="597">
        <v>45</v>
      </c>
      <c r="H21" s="597">
        <v>27</v>
      </c>
      <c r="I21" s="597">
        <v>11</v>
      </c>
      <c r="J21" s="597">
        <v>10</v>
      </c>
      <c r="K21" s="597">
        <v>32</v>
      </c>
    </row>
    <row r="22" spans="1:11" s="605" customFormat="1" ht="15.75" customHeight="1">
      <c r="A22" s="283" t="s">
        <v>857</v>
      </c>
      <c r="B22" s="597">
        <v>58</v>
      </c>
      <c r="C22" s="597">
        <v>9</v>
      </c>
      <c r="D22" s="597">
        <v>13</v>
      </c>
      <c r="E22" s="597">
        <v>2</v>
      </c>
      <c r="F22" s="597">
        <v>1</v>
      </c>
      <c r="G22" s="597">
        <v>8</v>
      </c>
      <c r="H22" s="597">
        <v>10</v>
      </c>
      <c r="I22" s="597">
        <v>2</v>
      </c>
      <c r="J22" s="597">
        <v>2</v>
      </c>
      <c r="K22" s="597">
        <v>11</v>
      </c>
    </row>
    <row r="23" spans="1:11" s="605" customFormat="1" ht="15.75" customHeight="1">
      <c r="A23" s="283" t="s">
        <v>858</v>
      </c>
      <c r="B23" s="597">
        <v>81</v>
      </c>
      <c r="C23" s="597">
        <v>10</v>
      </c>
      <c r="D23" s="597">
        <v>26</v>
      </c>
      <c r="E23" s="597">
        <v>6</v>
      </c>
      <c r="F23" s="597">
        <v>2</v>
      </c>
      <c r="G23" s="597">
        <v>11</v>
      </c>
      <c r="H23" s="597">
        <v>8</v>
      </c>
      <c r="I23" s="597">
        <v>3</v>
      </c>
      <c r="J23" s="597">
        <v>5</v>
      </c>
      <c r="K23" s="597">
        <v>10</v>
      </c>
    </row>
    <row r="24" spans="1:11" s="605" customFormat="1" ht="15.75" customHeight="1">
      <c r="A24" s="283" t="s">
        <v>859</v>
      </c>
      <c r="B24" s="597">
        <v>58</v>
      </c>
      <c r="C24" s="597">
        <v>6</v>
      </c>
      <c r="D24" s="597">
        <v>19</v>
      </c>
      <c r="E24" s="597">
        <v>9</v>
      </c>
      <c r="F24" s="597" t="s">
        <v>865</v>
      </c>
      <c r="G24" s="597">
        <v>9</v>
      </c>
      <c r="H24" s="597">
        <v>6</v>
      </c>
      <c r="I24" s="597">
        <v>3</v>
      </c>
      <c r="J24" s="597">
        <v>2</v>
      </c>
      <c r="K24" s="597">
        <v>5</v>
      </c>
    </row>
    <row r="25" spans="1:11" s="605" customFormat="1" ht="15.75" customHeight="1">
      <c r="A25" s="283" t="s">
        <v>860</v>
      </c>
      <c r="B25" s="597">
        <v>62</v>
      </c>
      <c r="C25" s="597">
        <v>3</v>
      </c>
      <c r="D25" s="597">
        <v>25</v>
      </c>
      <c r="E25" s="597">
        <v>5</v>
      </c>
      <c r="F25" s="597">
        <v>2</v>
      </c>
      <c r="G25" s="597">
        <v>15</v>
      </c>
      <c r="H25" s="597">
        <v>3</v>
      </c>
      <c r="I25" s="597">
        <v>3</v>
      </c>
      <c r="J25" s="597">
        <v>1</v>
      </c>
      <c r="K25" s="597">
        <v>4</v>
      </c>
    </row>
    <row r="26" spans="1:11" s="605" customFormat="1" ht="15.75" customHeight="1">
      <c r="A26" s="283" t="s">
        <v>861</v>
      </c>
      <c r="B26" s="597">
        <v>10</v>
      </c>
      <c r="C26" s="597">
        <v>1</v>
      </c>
      <c r="D26" s="597">
        <v>5</v>
      </c>
      <c r="E26" s="597">
        <v>2</v>
      </c>
      <c r="F26" s="597" t="s">
        <v>865</v>
      </c>
      <c r="G26" s="597">
        <v>2</v>
      </c>
      <c r="H26" s="597" t="s">
        <v>865</v>
      </c>
      <c r="I26" s="597">
        <v>0</v>
      </c>
      <c r="J26" s="597">
        <v>1</v>
      </c>
      <c r="K26" s="597">
        <v>0</v>
      </c>
    </row>
    <row r="27" spans="1:11" s="605" customFormat="1" ht="15.75" customHeight="1">
      <c r="A27" s="283" t="s">
        <v>862</v>
      </c>
      <c r="B27" s="597">
        <v>2</v>
      </c>
      <c r="C27" s="597" t="s">
        <v>863</v>
      </c>
      <c r="D27" s="597">
        <v>1</v>
      </c>
      <c r="E27" s="597" t="s">
        <v>863</v>
      </c>
      <c r="F27" s="597" t="s">
        <v>863</v>
      </c>
      <c r="G27" s="597" t="s">
        <v>863</v>
      </c>
      <c r="H27" s="597" t="s">
        <v>863</v>
      </c>
      <c r="I27" s="597">
        <v>0</v>
      </c>
      <c r="J27" s="597" t="s">
        <v>863</v>
      </c>
      <c r="K27" s="597">
        <v>1</v>
      </c>
    </row>
    <row r="28" spans="1:11" s="605" customFormat="1" ht="15.75" customHeight="1">
      <c r="A28" s="604" t="s">
        <v>867</v>
      </c>
      <c r="B28" s="597">
        <v>252</v>
      </c>
      <c r="C28" s="597">
        <v>40</v>
      </c>
      <c r="D28" s="597">
        <v>90</v>
      </c>
      <c r="E28" s="597">
        <v>34</v>
      </c>
      <c r="F28" s="597">
        <v>6</v>
      </c>
      <c r="G28" s="597">
        <v>28</v>
      </c>
      <c r="H28" s="597">
        <v>26</v>
      </c>
      <c r="I28" s="597">
        <v>1</v>
      </c>
      <c r="J28" s="597">
        <v>6</v>
      </c>
      <c r="K28" s="597">
        <v>24</v>
      </c>
    </row>
    <row r="29" spans="1:11" s="605" customFormat="1" ht="15.75" customHeight="1">
      <c r="A29" s="283" t="s">
        <v>857</v>
      </c>
      <c r="B29" s="597">
        <v>55</v>
      </c>
      <c r="C29" s="597">
        <v>14</v>
      </c>
      <c r="D29" s="597">
        <v>15</v>
      </c>
      <c r="E29" s="597">
        <v>4</v>
      </c>
      <c r="F29" s="597">
        <v>1</v>
      </c>
      <c r="G29" s="597">
        <v>3</v>
      </c>
      <c r="H29" s="597">
        <v>9</v>
      </c>
      <c r="I29" s="597">
        <v>0</v>
      </c>
      <c r="J29" s="597">
        <v>2</v>
      </c>
      <c r="K29" s="597">
        <v>7</v>
      </c>
    </row>
    <row r="30" spans="1:11" s="605" customFormat="1" ht="15.75" customHeight="1">
      <c r="A30" s="283" t="s">
        <v>858</v>
      </c>
      <c r="B30" s="597">
        <v>67</v>
      </c>
      <c r="C30" s="597">
        <v>13</v>
      </c>
      <c r="D30" s="597">
        <v>24</v>
      </c>
      <c r="E30" s="597">
        <v>10</v>
      </c>
      <c r="F30" s="597" t="s">
        <v>865</v>
      </c>
      <c r="G30" s="597">
        <v>5</v>
      </c>
      <c r="H30" s="597">
        <v>4</v>
      </c>
      <c r="I30" s="597">
        <v>1</v>
      </c>
      <c r="J30" s="597">
        <v>2</v>
      </c>
      <c r="K30" s="597">
        <v>8</v>
      </c>
    </row>
    <row r="31" spans="1:11" s="605" customFormat="1" ht="15.75" customHeight="1">
      <c r="A31" s="283" t="s">
        <v>859</v>
      </c>
      <c r="B31" s="597">
        <v>61</v>
      </c>
      <c r="C31" s="597">
        <v>5</v>
      </c>
      <c r="D31" s="597">
        <v>22</v>
      </c>
      <c r="E31" s="597">
        <v>11</v>
      </c>
      <c r="F31" s="597">
        <v>0</v>
      </c>
      <c r="G31" s="597">
        <v>11</v>
      </c>
      <c r="H31" s="597">
        <v>6</v>
      </c>
      <c r="I31" s="597" t="s">
        <v>865</v>
      </c>
      <c r="J31" s="597">
        <v>0</v>
      </c>
      <c r="K31" s="597">
        <v>6</v>
      </c>
    </row>
    <row r="32" spans="1:11" s="605" customFormat="1" ht="15.75" customHeight="1">
      <c r="A32" s="283" t="s">
        <v>860</v>
      </c>
      <c r="B32" s="597">
        <v>43</v>
      </c>
      <c r="C32" s="597">
        <v>4</v>
      </c>
      <c r="D32" s="597">
        <v>19</v>
      </c>
      <c r="E32" s="597">
        <v>6</v>
      </c>
      <c r="F32" s="597">
        <v>1</v>
      </c>
      <c r="G32" s="597">
        <v>6</v>
      </c>
      <c r="H32" s="597">
        <v>4</v>
      </c>
      <c r="I32" s="597" t="s">
        <v>865</v>
      </c>
      <c r="J32" s="597">
        <v>1</v>
      </c>
      <c r="K32" s="597">
        <v>2</v>
      </c>
    </row>
    <row r="33" spans="1:11" s="605" customFormat="1" ht="15.75" customHeight="1">
      <c r="A33" s="283" t="s">
        <v>861</v>
      </c>
      <c r="B33" s="597">
        <v>22</v>
      </c>
      <c r="C33" s="597">
        <v>4</v>
      </c>
      <c r="D33" s="597">
        <v>9</v>
      </c>
      <c r="E33" s="597">
        <v>2</v>
      </c>
      <c r="F33" s="597">
        <v>3</v>
      </c>
      <c r="G33" s="597">
        <v>2</v>
      </c>
      <c r="H33" s="597">
        <v>1</v>
      </c>
      <c r="I33" s="597" t="s">
        <v>865</v>
      </c>
      <c r="J33" s="597">
        <v>1</v>
      </c>
      <c r="K33" s="597">
        <v>0</v>
      </c>
    </row>
    <row r="34" spans="1:11" s="605" customFormat="1" ht="15.75" customHeight="1">
      <c r="A34" s="283" t="s">
        <v>862</v>
      </c>
      <c r="B34" s="597">
        <v>4</v>
      </c>
      <c r="C34" s="597" t="s">
        <v>863</v>
      </c>
      <c r="D34" s="597" t="s">
        <v>863</v>
      </c>
      <c r="E34" s="597">
        <v>1</v>
      </c>
      <c r="F34" s="597">
        <v>1</v>
      </c>
      <c r="G34" s="597">
        <v>1</v>
      </c>
      <c r="H34" s="597">
        <v>2</v>
      </c>
      <c r="I34" s="597" t="s">
        <v>863</v>
      </c>
      <c r="J34" s="597" t="s">
        <v>863</v>
      </c>
      <c r="K34" s="597" t="s">
        <v>863</v>
      </c>
    </row>
    <row r="35" spans="1:11" s="605" customFormat="1" ht="15.75" customHeight="1">
      <c r="A35" s="606" t="s">
        <v>864</v>
      </c>
      <c r="B35" s="597">
        <v>146</v>
      </c>
      <c r="C35" s="597">
        <v>24</v>
      </c>
      <c r="D35" s="597">
        <v>49</v>
      </c>
      <c r="E35" s="597">
        <v>24</v>
      </c>
      <c r="F35" s="597">
        <v>4</v>
      </c>
      <c r="G35" s="597">
        <v>18</v>
      </c>
      <c r="H35" s="597">
        <v>14</v>
      </c>
      <c r="I35" s="597">
        <v>0</v>
      </c>
      <c r="J35" s="597">
        <v>0</v>
      </c>
      <c r="K35" s="597">
        <v>11</v>
      </c>
    </row>
    <row r="36" spans="1:11" s="605" customFormat="1" ht="15.75" customHeight="1">
      <c r="A36" s="283" t="s">
        <v>857</v>
      </c>
      <c r="B36" s="597">
        <v>31</v>
      </c>
      <c r="C36" s="597">
        <v>10</v>
      </c>
      <c r="D36" s="597">
        <v>8</v>
      </c>
      <c r="E36" s="597">
        <v>4</v>
      </c>
      <c r="F36" s="597" t="s">
        <v>865</v>
      </c>
      <c r="G36" s="597">
        <v>0</v>
      </c>
      <c r="H36" s="597">
        <v>5</v>
      </c>
      <c r="I36" s="597">
        <v>0</v>
      </c>
      <c r="J36" s="597" t="s">
        <v>865</v>
      </c>
      <c r="K36" s="597">
        <v>4</v>
      </c>
    </row>
    <row r="37" spans="1:11" s="605" customFormat="1" ht="15.75" customHeight="1">
      <c r="A37" s="283" t="s">
        <v>858</v>
      </c>
      <c r="B37" s="597">
        <v>38</v>
      </c>
      <c r="C37" s="597">
        <v>8</v>
      </c>
      <c r="D37" s="597">
        <v>13</v>
      </c>
      <c r="E37" s="597">
        <v>7</v>
      </c>
      <c r="F37" s="597" t="s">
        <v>865</v>
      </c>
      <c r="G37" s="597">
        <v>4</v>
      </c>
      <c r="H37" s="597">
        <v>2</v>
      </c>
      <c r="I37" s="597" t="s">
        <v>865</v>
      </c>
      <c r="J37" s="597" t="s">
        <v>865</v>
      </c>
      <c r="K37" s="597">
        <v>3</v>
      </c>
    </row>
    <row r="38" spans="1:11" s="605" customFormat="1" ht="15.75" customHeight="1">
      <c r="A38" s="283" t="s">
        <v>859</v>
      </c>
      <c r="B38" s="597">
        <v>34</v>
      </c>
      <c r="C38" s="597">
        <v>1</v>
      </c>
      <c r="D38" s="597">
        <v>14</v>
      </c>
      <c r="E38" s="597">
        <v>6</v>
      </c>
      <c r="F38" s="597">
        <v>0</v>
      </c>
      <c r="G38" s="597">
        <v>7</v>
      </c>
      <c r="H38" s="597">
        <v>2</v>
      </c>
      <c r="I38" s="597" t="s">
        <v>865</v>
      </c>
      <c r="J38" s="597">
        <v>0</v>
      </c>
      <c r="K38" s="597">
        <v>4</v>
      </c>
    </row>
    <row r="39" spans="1:11" s="605" customFormat="1" ht="15.75" customHeight="1">
      <c r="A39" s="283" t="s">
        <v>860</v>
      </c>
      <c r="B39" s="597">
        <v>21</v>
      </c>
      <c r="C39" s="597">
        <v>2</v>
      </c>
      <c r="D39" s="597">
        <v>8</v>
      </c>
      <c r="E39" s="597">
        <v>4</v>
      </c>
      <c r="F39" s="597" t="s">
        <v>865</v>
      </c>
      <c r="G39" s="597">
        <v>4</v>
      </c>
      <c r="H39" s="597">
        <v>2</v>
      </c>
      <c r="I39" s="597" t="s">
        <v>865</v>
      </c>
      <c r="J39" s="597" t="s">
        <v>865</v>
      </c>
      <c r="K39" s="597">
        <v>1</v>
      </c>
    </row>
    <row r="40" spans="1:11" s="605" customFormat="1" ht="15.75" customHeight="1">
      <c r="A40" s="283" t="s">
        <v>861</v>
      </c>
      <c r="B40" s="597">
        <v>18</v>
      </c>
      <c r="C40" s="597">
        <v>3</v>
      </c>
      <c r="D40" s="597">
        <v>7</v>
      </c>
      <c r="E40" s="597">
        <v>2</v>
      </c>
      <c r="F40" s="597">
        <v>3</v>
      </c>
      <c r="G40" s="597">
        <v>2</v>
      </c>
      <c r="H40" s="597">
        <v>1</v>
      </c>
      <c r="I40" s="597" t="s">
        <v>865</v>
      </c>
      <c r="J40" s="597" t="s">
        <v>865</v>
      </c>
      <c r="K40" s="597" t="s">
        <v>865</v>
      </c>
    </row>
    <row r="41" spans="1:11" s="605" customFormat="1" ht="15.75" customHeight="1">
      <c r="A41" s="283" t="s">
        <v>862</v>
      </c>
      <c r="B41" s="597">
        <v>4</v>
      </c>
      <c r="C41" s="597" t="s">
        <v>863</v>
      </c>
      <c r="D41" s="597" t="s">
        <v>863</v>
      </c>
      <c r="E41" s="597">
        <v>1</v>
      </c>
      <c r="F41" s="597">
        <v>1</v>
      </c>
      <c r="G41" s="597">
        <v>1</v>
      </c>
      <c r="H41" s="597">
        <v>2</v>
      </c>
      <c r="I41" s="597" t="s">
        <v>863</v>
      </c>
      <c r="J41" s="597" t="s">
        <v>863</v>
      </c>
      <c r="K41" s="597" t="s">
        <v>863</v>
      </c>
    </row>
    <row r="42" spans="1:11" s="605" customFormat="1" ht="15.75" customHeight="1">
      <c r="A42" s="606" t="s">
        <v>866</v>
      </c>
      <c r="B42" s="597">
        <v>106</v>
      </c>
      <c r="C42" s="597">
        <v>16</v>
      </c>
      <c r="D42" s="597">
        <v>40</v>
      </c>
      <c r="E42" s="597">
        <v>10</v>
      </c>
      <c r="F42" s="597">
        <v>2</v>
      </c>
      <c r="G42" s="597">
        <v>9</v>
      </c>
      <c r="H42" s="597">
        <v>11</v>
      </c>
      <c r="I42" s="597">
        <v>1</v>
      </c>
      <c r="J42" s="597">
        <v>5</v>
      </c>
      <c r="K42" s="597">
        <v>12</v>
      </c>
    </row>
    <row r="43" spans="1:11" s="605" customFormat="1" ht="15.75" customHeight="1">
      <c r="A43" s="283" t="s">
        <v>857</v>
      </c>
      <c r="B43" s="597">
        <v>24</v>
      </c>
      <c r="C43" s="597">
        <v>4</v>
      </c>
      <c r="D43" s="597">
        <v>7</v>
      </c>
      <c r="E43" s="597">
        <v>1</v>
      </c>
      <c r="F43" s="597">
        <v>1</v>
      </c>
      <c r="G43" s="597">
        <v>2</v>
      </c>
      <c r="H43" s="597">
        <v>4</v>
      </c>
      <c r="I43" s="597" t="s">
        <v>865</v>
      </c>
      <c r="J43" s="597">
        <v>2</v>
      </c>
      <c r="K43" s="597">
        <v>3</v>
      </c>
    </row>
    <row r="44" spans="1:11" s="605" customFormat="1" ht="15.75" customHeight="1">
      <c r="A44" s="283" t="s">
        <v>858</v>
      </c>
      <c r="B44" s="597">
        <v>29</v>
      </c>
      <c r="C44" s="597">
        <v>5</v>
      </c>
      <c r="D44" s="597">
        <v>11</v>
      </c>
      <c r="E44" s="597">
        <v>2</v>
      </c>
      <c r="F44" s="597" t="s">
        <v>865</v>
      </c>
      <c r="G44" s="597">
        <v>1</v>
      </c>
      <c r="H44" s="597">
        <v>2</v>
      </c>
      <c r="I44" s="597">
        <v>1</v>
      </c>
      <c r="J44" s="597">
        <v>2</v>
      </c>
      <c r="K44" s="597">
        <v>5</v>
      </c>
    </row>
    <row r="45" spans="1:11" s="605" customFormat="1" ht="15.75" customHeight="1">
      <c r="A45" s="283" t="s">
        <v>859</v>
      </c>
      <c r="B45" s="597">
        <v>28</v>
      </c>
      <c r="C45" s="597">
        <v>4</v>
      </c>
      <c r="D45" s="597">
        <v>8</v>
      </c>
      <c r="E45" s="597">
        <v>5</v>
      </c>
      <c r="F45" s="597" t="s">
        <v>865</v>
      </c>
      <c r="G45" s="597">
        <v>4</v>
      </c>
      <c r="H45" s="597">
        <v>5</v>
      </c>
      <c r="I45" s="597" t="s">
        <v>865</v>
      </c>
      <c r="J45" s="597" t="s">
        <v>865</v>
      </c>
      <c r="K45" s="597">
        <v>2</v>
      </c>
    </row>
    <row r="46" spans="1:11" s="605" customFormat="1" ht="15.75" customHeight="1">
      <c r="A46" s="283" t="s">
        <v>860</v>
      </c>
      <c r="B46" s="597">
        <v>22</v>
      </c>
      <c r="C46" s="597">
        <v>2</v>
      </c>
      <c r="D46" s="597">
        <v>11</v>
      </c>
      <c r="E46" s="597">
        <v>1</v>
      </c>
      <c r="F46" s="597">
        <v>1</v>
      </c>
      <c r="G46" s="597">
        <v>3</v>
      </c>
      <c r="H46" s="597">
        <v>1</v>
      </c>
      <c r="I46" s="597" t="s">
        <v>865</v>
      </c>
      <c r="J46" s="597">
        <v>1</v>
      </c>
      <c r="K46" s="597">
        <v>2</v>
      </c>
    </row>
    <row r="47" spans="1:11" s="605" customFormat="1" ht="15.75" customHeight="1">
      <c r="A47" s="283" t="s">
        <v>861</v>
      </c>
      <c r="B47" s="597">
        <v>4</v>
      </c>
      <c r="C47" s="597">
        <v>1</v>
      </c>
      <c r="D47" s="597">
        <v>3</v>
      </c>
      <c r="E47" s="597">
        <v>0</v>
      </c>
      <c r="F47" s="597" t="s">
        <v>865</v>
      </c>
      <c r="G47" s="597" t="s">
        <v>865</v>
      </c>
      <c r="H47" s="597" t="s">
        <v>865</v>
      </c>
      <c r="I47" s="597" t="s">
        <v>865</v>
      </c>
      <c r="J47" s="597">
        <v>1</v>
      </c>
      <c r="K47" s="597">
        <v>0</v>
      </c>
    </row>
    <row r="48" spans="1:11" s="605" customFormat="1" ht="15.75" customHeight="1">
      <c r="A48" s="283" t="s">
        <v>862</v>
      </c>
      <c r="B48" s="597">
        <v>0</v>
      </c>
      <c r="C48" s="597" t="s">
        <v>863</v>
      </c>
      <c r="D48" s="597" t="s">
        <v>863</v>
      </c>
      <c r="E48" s="597" t="s">
        <v>863</v>
      </c>
      <c r="F48" s="597" t="s">
        <v>863</v>
      </c>
      <c r="G48" s="597" t="s">
        <v>863</v>
      </c>
      <c r="H48" s="597" t="s">
        <v>863</v>
      </c>
      <c r="I48" s="597" t="s">
        <v>863</v>
      </c>
      <c r="J48" s="597" t="s">
        <v>863</v>
      </c>
      <c r="K48" s="597" t="s">
        <v>863</v>
      </c>
    </row>
    <row r="49" spans="1:11" s="605" customFormat="1" ht="3.75" customHeight="1">
      <c r="A49" s="607"/>
      <c r="B49" s="607"/>
      <c r="C49" s="607"/>
      <c r="D49" s="607"/>
      <c r="E49" s="607"/>
      <c r="F49" s="607"/>
      <c r="G49" s="607"/>
      <c r="H49" s="607"/>
      <c r="I49" s="607"/>
      <c r="J49" s="607"/>
      <c r="K49" s="607"/>
    </row>
    <row r="50" spans="1:11" s="605" customFormat="1" ht="15" customHeight="1">
      <c r="A50" s="589" t="s">
        <v>809</v>
      </c>
      <c r="B50" s="572"/>
      <c r="C50" s="572"/>
      <c r="D50" s="572"/>
      <c r="E50" s="572"/>
      <c r="F50" s="572"/>
      <c r="G50" s="572"/>
      <c r="H50" s="572"/>
      <c r="I50" s="572"/>
      <c r="J50" s="572"/>
      <c r="K50" s="572"/>
    </row>
    <row r="51" s="605" customFormat="1" ht="12.75" customHeight="1"/>
    <row r="52" s="605" customFormat="1" ht="12.75" customHeight="1"/>
    <row r="53" s="605" customFormat="1" ht="12.75" customHeight="1"/>
    <row r="54" s="605" customFormat="1" ht="12.75" customHeight="1"/>
    <row r="55" s="605" customFormat="1" ht="12.75" customHeight="1"/>
    <row r="56" s="605" customFormat="1" ht="12.75" customHeight="1"/>
    <row r="57" s="605" customFormat="1" ht="12.75" customHeight="1"/>
    <row r="58" s="605" customFormat="1" ht="12.75" customHeight="1"/>
    <row r="59" s="605" customFormat="1" ht="12.75" customHeight="1"/>
    <row r="60" s="605" customFormat="1" ht="12.75" customHeight="1"/>
    <row r="61" s="605" customFormat="1" ht="12.75" customHeight="1"/>
    <row r="62" s="605" customFormat="1" ht="12.75" customHeight="1"/>
    <row r="63" s="605" customFormat="1" ht="12.75" customHeight="1"/>
    <row r="64" s="605" customFormat="1" ht="12.75" customHeight="1"/>
    <row r="65" s="605" customFormat="1" ht="12.75" customHeight="1"/>
    <row r="66" s="605" customFormat="1" ht="12.75" customHeight="1"/>
    <row r="67" s="605" customFormat="1" ht="12.75" customHeight="1"/>
    <row r="68" s="605" customFormat="1" ht="12.75" customHeight="1"/>
    <row r="69" s="605" customFormat="1" ht="12.75" customHeight="1"/>
    <row r="70" s="605" customFormat="1" ht="12.75" customHeight="1"/>
    <row r="71" s="605" customFormat="1" ht="12.75" customHeight="1"/>
    <row r="72" s="605" customFormat="1" ht="12.75" customHeight="1"/>
    <row r="73" s="605" customFormat="1" ht="12.75" customHeight="1"/>
    <row r="74" s="605" customFormat="1" ht="12.75" customHeight="1"/>
    <row r="75" s="605" customFormat="1" ht="12.75" customHeight="1"/>
    <row r="76" s="605" customFormat="1" ht="12.75" customHeight="1"/>
    <row r="77" s="605" customFormat="1" ht="12.75" customHeight="1"/>
    <row r="78" s="605" customFormat="1" ht="12.75" customHeight="1"/>
    <row r="79" s="605" customFormat="1" ht="12.75" customHeight="1"/>
    <row r="80" s="605" customFormat="1" ht="12.75" customHeight="1"/>
    <row r="81" s="605" customFormat="1" ht="12.75" customHeight="1"/>
    <row r="82" s="605" customFormat="1" ht="12.75" customHeight="1"/>
    <row r="83" s="605" customFormat="1" ht="12.75" customHeight="1"/>
    <row r="84" s="605" customFormat="1" ht="12.75" customHeight="1"/>
    <row r="85" s="605" customFormat="1" ht="12.75" customHeight="1"/>
    <row r="86" s="605" customFormat="1" ht="12.75" customHeight="1"/>
    <row r="87" s="605" customFormat="1" ht="12.75" customHeight="1"/>
    <row r="88" s="605" customFormat="1" ht="12.75" customHeight="1"/>
    <row r="89" s="605" customFormat="1" ht="12.75" customHeight="1"/>
    <row r="90" s="605" customFormat="1" ht="12.75" customHeight="1"/>
    <row r="91" s="605" customFormat="1" ht="12.75" customHeight="1"/>
    <row r="92" s="605" customFormat="1" ht="12.75" customHeight="1"/>
    <row r="93" s="605" customFormat="1" ht="12.75" customHeight="1"/>
    <row r="94" s="605" customFormat="1" ht="12.75" customHeight="1"/>
    <row r="95" s="605" customFormat="1" ht="12.75" customHeight="1"/>
    <row r="96" s="605" customFormat="1" ht="12.75" customHeight="1"/>
    <row r="97" s="605" customFormat="1" ht="12.75" customHeight="1"/>
    <row r="98" s="605" customFormat="1" ht="12.75" customHeight="1"/>
    <row r="99" s="605" customFormat="1" ht="12.75" customHeight="1"/>
    <row r="100" s="605" customFormat="1" ht="12.75" customHeight="1"/>
    <row r="101" s="605" customFormat="1" ht="12.75" customHeight="1"/>
    <row r="102" s="605" customFormat="1" ht="12.75" customHeight="1"/>
    <row r="103" s="605" customFormat="1" ht="12.75" customHeight="1"/>
    <row r="104" s="605" customFormat="1" ht="12.75" customHeight="1"/>
    <row r="105" s="605" customFormat="1" ht="12.75" customHeight="1"/>
    <row r="106" s="605" customFormat="1" ht="12.75" customHeight="1"/>
    <row r="107" s="605" customFormat="1" ht="12.75" customHeight="1"/>
    <row r="108" s="605" customFormat="1" ht="12.75" customHeight="1"/>
    <row r="109" s="605" customFormat="1" ht="12.75" customHeight="1"/>
    <row r="110" s="605" customFormat="1" ht="12.75" customHeight="1"/>
    <row r="111" s="605" customFormat="1" ht="12.75" customHeight="1"/>
    <row r="112" s="605" customFormat="1" ht="12.75" customHeight="1"/>
    <row r="113" s="605" customFormat="1" ht="12.75" customHeight="1"/>
    <row r="114" s="605" customFormat="1" ht="12.75" customHeight="1"/>
    <row r="115" s="605" customFormat="1" ht="12.75" customHeight="1"/>
    <row r="116" s="605" customFormat="1" ht="12.75" customHeight="1"/>
    <row r="117" s="605" customFormat="1" ht="12.75" customHeight="1"/>
    <row r="118" s="605" customFormat="1" ht="12.75" customHeight="1"/>
    <row r="119" s="605" customFormat="1" ht="12.75" customHeight="1"/>
    <row r="120" s="605" customFormat="1" ht="12.75" customHeight="1"/>
    <row r="121" s="605" customFormat="1" ht="12.75" customHeight="1"/>
    <row r="122" s="605" customFormat="1" ht="12.75" customHeight="1"/>
    <row r="123" s="605" customFormat="1" ht="13.5"/>
    <row r="124" s="605" customFormat="1" ht="13.5"/>
    <row r="125" s="605" customFormat="1" ht="13.5"/>
    <row r="126" s="605" customFormat="1" ht="13.5"/>
    <row r="127" s="605" customFormat="1" ht="13.5"/>
    <row r="128" s="605" customFormat="1" ht="13.5"/>
    <row r="129" s="605" customFormat="1" ht="13.5"/>
    <row r="130" s="605" customFormat="1" ht="13.5"/>
    <row r="131" s="605" customFormat="1" ht="13.5"/>
    <row r="132" s="605" customFormat="1" ht="13.5"/>
    <row r="133" s="605" customFormat="1" ht="13.5"/>
    <row r="134" s="605" customFormat="1" ht="13.5"/>
    <row r="135" s="605" customFormat="1" ht="13.5"/>
    <row r="136" s="605" customFormat="1" ht="13.5"/>
    <row r="137" s="605" customFormat="1" ht="13.5"/>
    <row r="138" s="605" customFormat="1" ht="13.5"/>
    <row r="139" s="605" customFormat="1" ht="13.5"/>
    <row r="140" s="605" customFormat="1" ht="13.5"/>
    <row r="141" s="605" customFormat="1" ht="13.5"/>
    <row r="142" s="605" customFormat="1" ht="13.5"/>
    <row r="143" s="605" customFormat="1" ht="13.5"/>
    <row r="144" s="605" customFormat="1" ht="13.5"/>
    <row r="145" s="605" customFormat="1" ht="13.5"/>
    <row r="146" s="605" customFormat="1" ht="13.5"/>
    <row r="147" s="605" customFormat="1" ht="13.5"/>
    <row r="148" s="605" customFormat="1" ht="13.5"/>
    <row r="149" s="605" customFormat="1" ht="13.5"/>
    <row r="150" s="605" customFormat="1" ht="13.5"/>
    <row r="151" s="605" customFormat="1" ht="13.5"/>
    <row r="152" s="605" customFormat="1" ht="13.5"/>
    <row r="153" s="605" customFormat="1" ht="13.5"/>
    <row r="154" s="605" customFormat="1" ht="13.5"/>
    <row r="155" s="605" customFormat="1" ht="13.5"/>
    <row r="156" s="605" customFormat="1" ht="13.5"/>
    <row r="157" s="605" customFormat="1" ht="13.5"/>
    <row r="158" s="605" customFormat="1" ht="13.5"/>
    <row r="159" s="605" customFormat="1" ht="13.5"/>
    <row r="160" s="605" customFormat="1" ht="13.5"/>
    <row r="161" s="605" customFormat="1" ht="13.5"/>
    <row r="162" s="605" customFormat="1" ht="13.5"/>
    <row r="163" s="605" customFormat="1" ht="13.5"/>
    <row r="164" s="605" customFormat="1" ht="13.5"/>
    <row r="165" s="605" customFormat="1" ht="13.5"/>
    <row r="166" s="605" customFormat="1" ht="13.5"/>
    <row r="167" s="605" customFormat="1" ht="13.5"/>
    <row r="168" s="605" customFormat="1" ht="13.5"/>
    <row r="169" s="605" customFormat="1" ht="13.5"/>
    <row r="170" s="605" customFormat="1" ht="13.5"/>
    <row r="171" s="605" customFormat="1" ht="13.5"/>
    <row r="172" s="605" customFormat="1" ht="13.5"/>
    <row r="173" s="605" customFormat="1" ht="13.5"/>
    <row r="174" s="605" customFormat="1" ht="13.5"/>
    <row r="175" s="605" customFormat="1" ht="13.5"/>
    <row r="176" s="605" customFormat="1" ht="13.5"/>
    <row r="177" s="605" customFormat="1" ht="13.5"/>
    <row r="178" s="605" customFormat="1" ht="13.5"/>
    <row r="179" s="605" customFormat="1" ht="13.5"/>
    <row r="180" s="605" customFormat="1" ht="13.5"/>
    <row r="181" s="605" customFormat="1" ht="13.5"/>
    <row r="182" s="605" customFormat="1" ht="13.5"/>
    <row r="183" s="605" customFormat="1" ht="13.5"/>
    <row r="184" s="605" customFormat="1" ht="13.5"/>
    <row r="185" s="605" customFormat="1" ht="13.5"/>
    <row r="186" s="605" customFormat="1" ht="13.5"/>
    <row r="187" s="605" customFormat="1" ht="13.5"/>
    <row r="188" s="605" customFormat="1" ht="13.5"/>
    <row r="189" s="605" customFormat="1" ht="13.5"/>
    <row r="190" s="605" customFormat="1" ht="13.5"/>
    <row r="191" s="605" customFormat="1" ht="13.5"/>
    <row r="192" s="605" customFormat="1" ht="13.5"/>
    <row r="193" s="605" customFormat="1" ht="13.5"/>
    <row r="194" s="605" customFormat="1" ht="13.5"/>
    <row r="195" s="605" customFormat="1" ht="13.5"/>
    <row r="196" s="605" customFormat="1" ht="13.5"/>
    <row r="197" s="605" customFormat="1" ht="13.5"/>
    <row r="198" s="605" customFormat="1" ht="13.5"/>
    <row r="199" s="605" customFormat="1" ht="13.5"/>
    <row r="200" s="605" customFormat="1" ht="13.5"/>
    <row r="201" s="605" customFormat="1" ht="13.5"/>
    <row r="202" s="605" customFormat="1" ht="13.5"/>
    <row r="203" s="605" customFormat="1" ht="13.5"/>
    <row r="204" s="605" customFormat="1" ht="13.5"/>
    <row r="205" s="605" customFormat="1" ht="13.5"/>
    <row r="206" s="605" customFormat="1" ht="13.5"/>
    <row r="207" s="605" customFormat="1" ht="13.5"/>
    <row r="208" s="605" customFormat="1" ht="13.5"/>
    <row r="209" s="605" customFormat="1" ht="13.5"/>
    <row r="210" s="605" customFormat="1" ht="13.5"/>
    <row r="211" s="605" customFormat="1" ht="13.5"/>
    <row r="212" s="605" customFormat="1" ht="13.5"/>
    <row r="213" s="605" customFormat="1" ht="13.5"/>
    <row r="214" s="605" customFormat="1" ht="13.5"/>
    <row r="215" s="605" customFormat="1" ht="13.5"/>
    <row r="216" s="605" customFormat="1" ht="13.5"/>
    <row r="217" s="605" customFormat="1" ht="13.5"/>
    <row r="218" s="605" customFormat="1" ht="13.5"/>
    <row r="219" s="605" customFormat="1" ht="13.5"/>
    <row r="220" s="605" customFormat="1" ht="13.5"/>
    <row r="221" s="605" customFormat="1" ht="13.5"/>
    <row r="222" s="605" customFormat="1" ht="13.5"/>
    <row r="223" s="605" customFormat="1" ht="13.5"/>
    <row r="224" s="605" customFormat="1" ht="13.5"/>
    <row r="225" s="605" customFormat="1" ht="13.5"/>
    <row r="226" s="605" customFormat="1" ht="13.5"/>
    <row r="227" s="605" customFormat="1" ht="13.5"/>
    <row r="228" s="605" customFormat="1" ht="13.5"/>
    <row r="229" s="605" customFormat="1" ht="13.5"/>
    <row r="230" s="605" customFormat="1" ht="13.5"/>
    <row r="231" s="605" customFormat="1" ht="13.5"/>
    <row r="232" s="605" customFormat="1" ht="13.5"/>
    <row r="233" s="605" customFormat="1" ht="13.5"/>
    <row r="234" s="605" customFormat="1" ht="13.5"/>
    <row r="235" s="605" customFormat="1" ht="13.5"/>
    <row r="236" s="605" customFormat="1" ht="13.5"/>
    <row r="237" s="605" customFormat="1" ht="13.5"/>
    <row r="238" s="605" customFormat="1" ht="13.5"/>
    <row r="239" s="605" customFormat="1" ht="13.5"/>
    <row r="240" s="605" customFormat="1" ht="13.5"/>
    <row r="241" s="605" customFormat="1" ht="13.5"/>
    <row r="242" s="605" customFormat="1" ht="13.5"/>
    <row r="243" s="605" customFormat="1" ht="13.5"/>
    <row r="244" s="605" customFormat="1" ht="13.5"/>
    <row r="245" s="605" customFormat="1" ht="13.5"/>
    <row r="246" s="605" customFormat="1" ht="13.5"/>
    <row r="247" s="605" customFormat="1" ht="13.5"/>
    <row r="248" s="605" customFormat="1" ht="13.5"/>
    <row r="249" s="605" customFormat="1" ht="13.5"/>
    <row r="250" s="605" customFormat="1" ht="13.5"/>
    <row r="251" s="605" customFormat="1" ht="13.5"/>
    <row r="252" s="605" customFormat="1" ht="13.5"/>
    <row r="253" s="605" customFormat="1" ht="13.5"/>
    <row r="254" s="605" customFormat="1" ht="13.5"/>
    <row r="255" s="605" customFormat="1" ht="13.5"/>
    <row r="256" s="605" customFormat="1" ht="13.5"/>
    <row r="257" s="605" customFormat="1" ht="13.5"/>
    <row r="258" s="605" customFormat="1" ht="13.5"/>
    <row r="259" s="605" customFormat="1" ht="13.5"/>
    <row r="260" s="605" customFormat="1" ht="13.5"/>
    <row r="261" s="605" customFormat="1" ht="13.5"/>
    <row r="262" s="605" customFormat="1" ht="13.5"/>
    <row r="263" s="605" customFormat="1" ht="13.5"/>
    <row r="264" s="605" customFormat="1" ht="13.5"/>
    <row r="265" s="605" customFormat="1" ht="13.5"/>
    <row r="266" s="605" customFormat="1" ht="13.5"/>
    <row r="267" s="605" customFormat="1" ht="13.5"/>
    <row r="268" s="605" customFormat="1" ht="13.5"/>
    <row r="269" s="605" customFormat="1" ht="13.5"/>
    <row r="270" s="605" customFormat="1" ht="13.5"/>
    <row r="271" s="605" customFormat="1" ht="13.5"/>
    <row r="272" s="605" customFormat="1" ht="13.5"/>
    <row r="273" s="605" customFormat="1" ht="13.5"/>
    <row r="274" s="605" customFormat="1" ht="13.5"/>
    <row r="275" s="605" customFormat="1" ht="13.5"/>
    <row r="276" s="605" customFormat="1" ht="13.5"/>
    <row r="277" s="605" customFormat="1" ht="13.5"/>
    <row r="278" s="605" customFormat="1" ht="13.5"/>
    <row r="279" s="605" customFormat="1" ht="13.5"/>
    <row r="280" s="605" customFormat="1" ht="13.5"/>
    <row r="281" s="605" customFormat="1" ht="13.5"/>
    <row r="282" s="605" customFormat="1" ht="13.5"/>
    <row r="283" s="605" customFormat="1" ht="13.5"/>
    <row r="284" s="605" customFormat="1" ht="13.5"/>
    <row r="285" s="605" customFormat="1" ht="13.5"/>
    <row r="286" s="605" customFormat="1" ht="13.5"/>
    <row r="287" s="605" customFormat="1" ht="13.5"/>
    <row r="288" s="605" customFormat="1" ht="13.5"/>
    <row r="289" s="605" customFormat="1" ht="13.5"/>
    <row r="290" s="605" customFormat="1" ht="13.5"/>
    <row r="291" s="605" customFormat="1" ht="13.5"/>
    <row r="292" s="605" customFormat="1" ht="13.5"/>
    <row r="293" s="605" customFormat="1" ht="13.5"/>
    <row r="294" s="605" customFormat="1" ht="13.5"/>
    <row r="295" s="605" customFormat="1" ht="13.5"/>
    <row r="296" s="605" customFormat="1" ht="13.5"/>
    <row r="297" s="605" customFormat="1" ht="13.5"/>
    <row r="298" s="605" customFormat="1" ht="13.5"/>
    <row r="299" s="605" customFormat="1" ht="13.5"/>
    <row r="300" s="605" customFormat="1" ht="13.5"/>
    <row r="301" s="605" customFormat="1" ht="13.5"/>
    <row r="302" s="605" customFormat="1" ht="13.5"/>
    <row r="303" s="605" customFormat="1" ht="13.5"/>
    <row r="304" s="605" customFormat="1" ht="13.5"/>
    <row r="305" s="605" customFormat="1" ht="13.5"/>
    <row r="306" s="605" customFormat="1" ht="13.5"/>
    <row r="307" s="605" customFormat="1" ht="13.5"/>
    <row r="308" s="605" customFormat="1" ht="13.5"/>
    <row r="309" s="605" customFormat="1" ht="13.5"/>
    <row r="310" s="605" customFormat="1" ht="13.5"/>
    <row r="311" s="605" customFormat="1" ht="13.5"/>
    <row r="312" s="605" customFormat="1" ht="13.5"/>
    <row r="313" s="605" customFormat="1" ht="13.5"/>
    <row r="314" s="605" customFormat="1" ht="13.5"/>
    <row r="315" s="605" customFormat="1" ht="13.5"/>
    <row r="316" s="605" customFormat="1" ht="13.5"/>
    <row r="317" s="605" customFormat="1" ht="13.5"/>
    <row r="318" s="605" customFormat="1" ht="13.5"/>
    <row r="319" s="605" customFormat="1" ht="13.5"/>
    <row r="320" s="605" customFormat="1" ht="13.5"/>
    <row r="321" s="605" customFormat="1" ht="13.5"/>
    <row r="322" s="605" customFormat="1" ht="13.5"/>
    <row r="323" s="605" customFormat="1" ht="13.5"/>
    <row r="324" s="605" customFormat="1" ht="13.5"/>
    <row r="325" s="605" customFormat="1" ht="13.5"/>
    <row r="326" s="605" customFormat="1" ht="13.5"/>
    <row r="327" s="605" customFormat="1" ht="13.5"/>
    <row r="328" s="605" customFormat="1" ht="13.5"/>
    <row r="329" s="605" customFormat="1" ht="13.5"/>
    <row r="330" s="605" customFormat="1" ht="13.5"/>
    <row r="331" s="605" customFormat="1" ht="13.5"/>
    <row r="332" s="605" customFormat="1" ht="13.5"/>
    <row r="333" s="605" customFormat="1" ht="13.5"/>
    <row r="334" s="605" customFormat="1" ht="13.5"/>
    <row r="335" s="605" customFormat="1" ht="13.5"/>
    <row r="336" s="605" customFormat="1" ht="13.5"/>
    <row r="337" s="605" customFormat="1" ht="13.5"/>
    <row r="338" s="605" customFormat="1" ht="13.5"/>
    <row r="339" s="605" customFormat="1" ht="13.5"/>
    <row r="340" s="605" customFormat="1" ht="13.5"/>
    <row r="341" s="605" customFormat="1" ht="13.5"/>
    <row r="342" s="605" customFormat="1" ht="13.5"/>
    <row r="343" s="605" customFormat="1" ht="13.5"/>
    <row r="344" s="605" customFormat="1" ht="13.5"/>
    <row r="345" s="605" customFormat="1" ht="13.5"/>
    <row r="346" s="605" customFormat="1" ht="13.5"/>
    <row r="347" s="605" customFormat="1" ht="13.5"/>
    <row r="348" s="605" customFormat="1" ht="13.5"/>
    <row r="349" s="605" customFormat="1" ht="13.5"/>
    <row r="350" s="605" customFormat="1" ht="13.5"/>
    <row r="351" s="605" customFormat="1" ht="13.5"/>
    <row r="352" s="605" customFormat="1" ht="13.5"/>
    <row r="353" s="605" customFormat="1" ht="13.5"/>
    <row r="354" s="605" customFormat="1" ht="13.5"/>
    <row r="355" s="605" customFormat="1" ht="13.5"/>
    <row r="356" s="605" customFormat="1" ht="13.5"/>
    <row r="357" s="605" customFormat="1" ht="13.5"/>
    <row r="358" s="605" customFormat="1" ht="13.5"/>
    <row r="359" s="605" customFormat="1" ht="13.5"/>
    <row r="360" s="605" customFormat="1" ht="13.5"/>
    <row r="361" s="605" customFormat="1" ht="13.5"/>
    <row r="362" s="605" customFormat="1" ht="13.5"/>
    <row r="363" s="605" customFormat="1" ht="13.5"/>
    <row r="364" s="605" customFormat="1" ht="13.5"/>
    <row r="365" s="605" customFormat="1" ht="13.5"/>
    <row r="366" s="605" customFormat="1" ht="13.5"/>
    <row r="367" s="605" customFormat="1" ht="13.5"/>
    <row r="368" s="605" customFormat="1" ht="13.5"/>
    <row r="369" s="605" customFormat="1" ht="13.5"/>
    <row r="370" s="605" customFormat="1" ht="13.5"/>
    <row r="371" s="605" customFormat="1" ht="13.5"/>
    <row r="372" s="605" customFormat="1" ht="13.5"/>
    <row r="373" s="605" customFormat="1" ht="13.5"/>
    <row r="374" s="605" customFormat="1" ht="13.5"/>
    <row r="375" s="605" customFormat="1" ht="13.5"/>
    <row r="376" s="605" customFormat="1" ht="13.5"/>
    <row r="377" s="605" customFormat="1" ht="13.5"/>
    <row r="378" s="605" customFormat="1" ht="13.5"/>
    <row r="379" s="605" customFormat="1" ht="13.5"/>
    <row r="380" s="605" customFormat="1" ht="13.5"/>
    <row r="381" s="605" customFormat="1" ht="13.5"/>
    <row r="382" s="605" customFormat="1" ht="13.5"/>
    <row r="383" s="605" customFormat="1" ht="13.5"/>
    <row r="384" s="605" customFormat="1" ht="13.5"/>
    <row r="385" s="605" customFormat="1" ht="13.5"/>
    <row r="386" s="605" customFormat="1" ht="13.5"/>
    <row r="387" s="605" customFormat="1" ht="13.5"/>
    <row r="388" s="605" customFormat="1" ht="13.5"/>
    <row r="389" s="605" customFormat="1" ht="13.5"/>
    <row r="390" s="605" customFormat="1" ht="13.5"/>
    <row r="391" s="605" customFormat="1" ht="13.5"/>
    <row r="392" s="605" customFormat="1" ht="13.5"/>
    <row r="393" s="605" customFormat="1" ht="13.5"/>
    <row r="394" s="605" customFormat="1" ht="13.5"/>
    <row r="395" s="605" customFormat="1" ht="13.5"/>
    <row r="396" s="605" customFormat="1" ht="13.5"/>
    <row r="397" s="605" customFormat="1" ht="13.5"/>
    <row r="398" s="605" customFormat="1" ht="13.5"/>
    <row r="399" s="605" customFormat="1" ht="13.5"/>
    <row r="400" s="605" customFormat="1" ht="13.5"/>
    <row r="401" s="605" customFormat="1" ht="13.5"/>
    <row r="402" s="605" customFormat="1" ht="13.5"/>
    <row r="403" s="605" customFormat="1" ht="13.5"/>
    <row r="404" s="605" customFormat="1" ht="13.5"/>
    <row r="405" s="605" customFormat="1" ht="13.5"/>
    <row r="406" s="605" customFormat="1" ht="13.5"/>
    <row r="407" s="605" customFormat="1" ht="13.5"/>
    <row r="408" s="605" customFormat="1" ht="13.5"/>
    <row r="409" s="605" customFormat="1" ht="13.5"/>
    <row r="410" s="605" customFormat="1" ht="13.5"/>
    <row r="411" s="605" customFormat="1" ht="13.5"/>
    <row r="412" s="605" customFormat="1" ht="13.5"/>
    <row r="413" s="605" customFormat="1" ht="13.5"/>
    <row r="414" s="605" customFormat="1" ht="13.5"/>
    <row r="415" s="605" customFormat="1" ht="13.5"/>
    <row r="416" s="605" customFormat="1" ht="13.5"/>
    <row r="417" s="605" customFormat="1" ht="13.5"/>
    <row r="418" s="605" customFormat="1" ht="13.5"/>
    <row r="419" s="605" customFormat="1" ht="13.5"/>
    <row r="420" s="605" customFormat="1" ht="13.5"/>
    <row r="421" s="605" customFormat="1" ht="13.5"/>
    <row r="422" s="605" customFormat="1" ht="13.5"/>
    <row r="423" s="605" customFormat="1" ht="13.5"/>
    <row r="424" s="605" customFormat="1" ht="13.5"/>
    <row r="425" s="605" customFormat="1" ht="13.5"/>
    <row r="426" s="605" customFormat="1" ht="13.5"/>
    <row r="427" s="605" customFormat="1" ht="13.5"/>
    <row r="428" s="605" customFormat="1" ht="13.5"/>
    <row r="429" s="605" customFormat="1" ht="13.5"/>
    <row r="430" s="605" customFormat="1" ht="13.5"/>
    <row r="431" s="605" customFormat="1" ht="13.5"/>
    <row r="432" s="605" customFormat="1" ht="13.5"/>
    <row r="433" s="605" customFormat="1" ht="13.5"/>
    <row r="434" s="605" customFormat="1" ht="13.5"/>
    <row r="435" s="605" customFormat="1" ht="13.5"/>
    <row r="436" s="605" customFormat="1" ht="13.5"/>
    <row r="437" s="605" customFormat="1" ht="13.5"/>
    <row r="438" s="605" customFormat="1" ht="13.5"/>
    <row r="439" s="605" customFormat="1" ht="13.5"/>
    <row r="440" s="605" customFormat="1" ht="13.5"/>
    <row r="441" s="605" customFormat="1" ht="13.5"/>
    <row r="442" s="605" customFormat="1" ht="13.5"/>
    <row r="443" s="605" customFormat="1" ht="13.5"/>
    <row r="444" s="605" customFormat="1" ht="13.5"/>
    <row r="445" s="605" customFormat="1" ht="13.5"/>
    <row r="446" s="605" customFormat="1" ht="13.5"/>
    <row r="447" s="605" customFormat="1" ht="13.5"/>
    <row r="448" s="605" customFormat="1" ht="13.5"/>
    <row r="449" s="605" customFormat="1" ht="13.5"/>
    <row r="450" s="605" customFormat="1" ht="13.5"/>
    <row r="451" s="605" customFormat="1" ht="13.5"/>
    <row r="452" s="605" customFormat="1" ht="13.5"/>
    <row r="453" s="605" customFormat="1" ht="13.5"/>
    <row r="454" s="605" customFormat="1" ht="13.5"/>
    <row r="455" s="605" customFormat="1" ht="13.5"/>
    <row r="456" s="605" customFormat="1" ht="13.5"/>
    <row r="457" s="605" customFormat="1" ht="13.5"/>
    <row r="458" s="605" customFormat="1" ht="13.5"/>
    <row r="459" s="605" customFormat="1" ht="13.5"/>
    <row r="460" s="605" customFormat="1" ht="13.5"/>
    <row r="461" s="605" customFormat="1" ht="13.5"/>
    <row r="462" s="605" customFormat="1" ht="13.5"/>
    <row r="463" s="605" customFormat="1" ht="13.5"/>
    <row r="464" s="605" customFormat="1" ht="13.5"/>
    <row r="465" s="605" customFormat="1" ht="13.5"/>
    <row r="466" s="605" customFormat="1" ht="13.5"/>
    <row r="467" s="605" customFormat="1" ht="13.5"/>
    <row r="468" s="605" customFormat="1" ht="13.5"/>
    <row r="469" s="605" customFormat="1" ht="13.5"/>
    <row r="470" s="605" customFormat="1" ht="13.5"/>
    <row r="471" s="605" customFormat="1" ht="13.5"/>
    <row r="472" s="605" customFormat="1" ht="13.5"/>
    <row r="473" s="605" customFormat="1" ht="13.5"/>
    <row r="474" s="605" customFormat="1" ht="13.5"/>
    <row r="475" s="605" customFormat="1" ht="13.5"/>
    <row r="476" s="605" customFormat="1" ht="13.5"/>
    <row r="477" s="605" customFormat="1" ht="13.5"/>
    <row r="478" s="605" customFormat="1" ht="13.5"/>
    <row r="479" s="605" customFormat="1" ht="13.5"/>
    <row r="480" s="605" customFormat="1" ht="13.5"/>
    <row r="481" s="605" customFormat="1" ht="13.5"/>
    <row r="482" s="605" customFormat="1" ht="13.5"/>
    <row r="483" s="605" customFormat="1" ht="13.5"/>
    <row r="484" s="605" customFormat="1" ht="13.5"/>
    <row r="485" s="605" customFormat="1" ht="13.5"/>
    <row r="486" s="605" customFormat="1" ht="13.5"/>
    <row r="487" s="605" customFormat="1" ht="13.5"/>
    <row r="488" s="605" customFormat="1" ht="13.5"/>
    <row r="489" s="605" customFormat="1" ht="13.5"/>
    <row r="490" s="605" customFormat="1" ht="13.5"/>
    <row r="491" s="605" customFormat="1" ht="13.5"/>
    <row r="492" s="605" customFormat="1" ht="13.5"/>
    <row r="493" s="605" customFormat="1" ht="13.5"/>
    <row r="494" s="605" customFormat="1" ht="13.5"/>
    <row r="495" s="605" customFormat="1" ht="13.5"/>
    <row r="496" s="605" customFormat="1" ht="13.5"/>
    <row r="497" s="605" customFormat="1" ht="13.5"/>
    <row r="498" s="605" customFormat="1" ht="13.5"/>
    <row r="499" s="605" customFormat="1" ht="13.5"/>
    <row r="500" s="605" customFormat="1" ht="13.5"/>
    <row r="501" s="605" customFormat="1" ht="13.5"/>
    <row r="502" s="605" customFormat="1" ht="13.5"/>
    <row r="503" s="605" customFormat="1" ht="13.5"/>
    <row r="504" s="605" customFormat="1" ht="13.5"/>
    <row r="505" s="605" customFormat="1" ht="13.5"/>
    <row r="506" s="605" customFormat="1" ht="13.5"/>
    <row r="507" s="605" customFormat="1" ht="13.5"/>
    <row r="508" s="605" customFormat="1" ht="13.5"/>
    <row r="509" s="605" customFormat="1" ht="13.5"/>
    <row r="510" s="605" customFormat="1" ht="13.5"/>
    <row r="511" s="605" customFormat="1" ht="13.5"/>
    <row r="512" s="605" customFormat="1" ht="13.5"/>
    <row r="513" s="605" customFormat="1" ht="13.5"/>
    <row r="514" s="605" customFormat="1" ht="13.5"/>
    <row r="515" s="605" customFormat="1" ht="13.5"/>
    <row r="516" s="605" customFormat="1" ht="13.5"/>
    <row r="517" s="605" customFormat="1" ht="13.5"/>
    <row r="518" s="605" customFormat="1" ht="13.5"/>
    <row r="519" s="605" customFormat="1" ht="13.5"/>
    <row r="520" s="605" customFormat="1" ht="13.5"/>
    <row r="521" s="605" customFormat="1" ht="13.5"/>
    <row r="522" s="605" customFormat="1" ht="13.5"/>
    <row r="523" s="605" customFormat="1" ht="13.5"/>
    <row r="524" s="605" customFormat="1" ht="13.5"/>
    <row r="525" s="605" customFormat="1" ht="13.5"/>
    <row r="526" s="605" customFormat="1" ht="13.5"/>
    <row r="527" s="605" customFormat="1" ht="13.5"/>
    <row r="528" s="605" customFormat="1" ht="13.5"/>
    <row r="529" s="605" customFormat="1" ht="13.5"/>
    <row r="530" s="605" customFormat="1" ht="13.5"/>
    <row r="531" s="605" customFormat="1" ht="13.5"/>
    <row r="532" s="605" customFormat="1" ht="13.5"/>
    <row r="533" s="605" customFormat="1" ht="13.5"/>
    <row r="534" s="605" customFormat="1" ht="13.5"/>
    <row r="535" s="605" customFormat="1" ht="13.5"/>
    <row r="536" s="605" customFormat="1" ht="13.5"/>
    <row r="537" s="605" customFormat="1" ht="13.5"/>
    <row r="538" s="605" customFormat="1" ht="13.5"/>
    <row r="539" s="605" customFormat="1" ht="13.5"/>
    <row r="540" s="605" customFormat="1" ht="13.5"/>
    <row r="541" s="605" customFormat="1" ht="13.5"/>
    <row r="542" s="605" customFormat="1" ht="13.5"/>
    <row r="543" s="605" customFormat="1" ht="13.5"/>
    <row r="544" s="605" customFormat="1" ht="13.5"/>
    <row r="545" s="605" customFormat="1" ht="13.5"/>
    <row r="546" s="605" customFormat="1" ht="13.5"/>
    <row r="547" s="605" customFormat="1" ht="13.5"/>
    <row r="548" s="605" customFormat="1" ht="13.5"/>
    <row r="549" s="605" customFormat="1" ht="13.5"/>
    <row r="550" s="605" customFormat="1" ht="13.5"/>
    <row r="551" s="605" customFormat="1" ht="13.5"/>
    <row r="552" s="605" customFormat="1" ht="13.5"/>
    <row r="553" s="605" customFormat="1" ht="13.5"/>
    <row r="554" s="605" customFormat="1" ht="13.5"/>
    <row r="555" s="605" customFormat="1" ht="13.5"/>
    <row r="556" s="605" customFormat="1" ht="13.5"/>
    <row r="557" s="605" customFormat="1" ht="13.5"/>
    <row r="558" s="605" customFormat="1" ht="13.5"/>
    <row r="559" s="605" customFormat="1" ht="13.5"/>
    <row r="560" s="605" customFormat="1" ht="13.5"/>
    <row r="561" s="605" customFormat="1" ht="13.5"/>
    <row r="562" s="605" customFormat="1" ht="13.5"/>
    <row r="563" s="605" customFormat="1" ht="13.5"/>
    <row r="564" s="605" customFormat="1" ht="13.5"/>
    <row r="565" s="605" customFormat="1" ht="13.5"/>
    <row r="566" s="605" customFormat="1" ht="13.5"/>
    <row r="567" s="605" customFormat="1" ht="13.5"/>
    <row r="568" s="605" customFormat="1" ht="13.5"/>
    <row r="569" s="605" customFormat="1" ht="13.5"/>
    <row r="570" s="605" customFormat="1" ht="13.5"/>
    <row r="571" s="605" customFormat="1" ht="13.5"/>
    <row r="572" s="605" customFormat="1" ht="13.5"/>
    <row r="573" s="605" customFormat="1" ht="13.5"/>
    <row r="574" s="605" customFormat="1" ht="13.5"/>
    <row r="575" s="605" customFormat="1" ht="13.5"/>
    <row r="576" s="605" customFormat="1" ht="13.5"/>
    <row r="577" s="605" customFormat="1" ht="13.5"/>
    <row r="578" s="605" customFormat="1" ht="13.5"/>
    <row r="579" s="605" customFormat="1" ht="13.5"/>
    <row r="580" s="605" customFormat="1" ht="13.5"/>
    <row r="581" s="605" customFormat="1" ht="13.5"/>
    <row r="582" s="605" customFormat="1" ht="13.5"/>
    <row r="583" s="605" customFormat="1" ht="13.5"/>
    <row r="584" s="605" customFormat="1" ht="13.5"/>
    <row r="585" s="605" customFormat="1" ht="13.5"/>
    <row r="586" s="605" customFormat="1" ht="13.5"/>
    <row r="587" s="605" customFormat="1" ht="13.5"/>
    <row r="588" s="605" customFormat="1" ht="13.5"/>
    <row r="589" s="605" customFormat="1" ht="13.5"/>
    <row r="590" s="605" customFormat="1" ht="13.5"/>
    <row r="591" s="605" customFormat="1" ht="13.5"/>
    <row r="592" s="605" customFormat="1" ht="13.5"/>
    <row r="593" s="605" customFormat="1" ht="13.5"/>
    <row r="594" s="605" customFormat="1" ht="13.5"/>
    <row r="595" s="605" customFormat="1" ht="13.5"/>
    <row r="596" s="605" customFormat="1" ht="13.5"/>
    <row r="597" s="605" customFormat="1" ht="13.5"/>
    <row r="598" s="605" customFormat="1" ht="13.5"/>
    <row r="599" s="605" customFormat="1" ht="13.5"/>
    <row r="600" s="605" customFormat="1" ht="13.5"/>
    <row r="601" s="605" customFormat="1" ht="13.5"/>
    <row r="602" s="605" customFormat="1" ht="13.5"/>
    <row r="603" s="605" customFormat="1" ht="13.5"/>
    <row r="604" s="605" customFormat="1" ht="13.5"/>
    <row r="605" s="605" customFormat="1" ht="13.5"/>
    <row r="606" s="605" customFormat="1" ht="13.5"/>
    <row r="607" s="605" customFormat="1" ht="13.5"/>
    <row r="608" s="605" customFormat="1" ht="13.5"/>
    <row r="609" s="605" customFormat="1" ht="13.5"/>
    <row r="610" s="605" customFormat="1" ht="13.5"/>
    <row r="611" s="605" customFormat="1" ht="13.5"/>
    <row r="612" s="605" customFormat="1" ht="13.5"/>
    <row r="613" s="605" customFormat="1" ht="13.5"/>
    <row r="614" s="605" customFormat="1" ht="13.5"/>
    <row r="615" s="605" customFormat="1" ht="13.5"/>
    <row r="616" s="605" customFormat="1" ht="13.5"/>
    <row r="617" s="605" customFormat="1" ht="13.5"/>
    <row r="618" s="605" customFormat="1" ht="13.5"/>
    <row r="619" s="605" customFormat="1" ht="13.5"/>
    <row r="620" s="605" customFormat="1" ht="13.5"/>
    <row r="621" s="605" customFormat="1" ht="13.5"/>
    <row r="622" s="605" customFormat="1" ht="13.5"/>
    <row r="623" s="605" customFormat="1" ht="13.5"/>
    <row r="624" s="605" customFormat="1" ht="13.5"/>
    <row r="625" s="605" customFormat="1" ht="13.5"/>
    <row r="626" s="605" customFormat="1" ht="13.5"/>
    <row r="627" s="605" customFormat="1" ht="13.5"/>
    <row r="628" s="605" customFormat="1" ht="13.5"/>
    <row r="629" s="605" customFormat="1" ht="13.5"/>
    <row r="630" s="605" customFormat="1" ht="13.5"/>
    <row r="631" s="605" customFormat="1" ht="13.5"/>
    <row r="632" s="605" customFormat="1" ht="13.5"/>
    <row r="633" s="605" customFormat="1" ht="13.5"/>
    <row r="634" s="605" customFormat="1" ht="13.5"/>
    <row r="635" s="605" customFormat="1" ht="13.5"/>
    <row r="636" s="605" customFormat="1" ht="13.5"/>
    <row r="637" s="605" customFormat="1" ht="13.5"/>
    <row r="638" s="605" customFormat="1" ht="13.5"/>
    <row r="639" s="605" customFormat="1" ht="13.5"/>
    <row r="640" s="605" customFormat="1" ht="13.5"/>
    <row r="641" s="605" customFormat="1" ht="13.5"/>
    <row r="642" s="605" customFormat="1" ht="13.5"/>
    <row r="643" s="605" customFormat="1" ht="13.5"/>
    <row r="644" s="605" customFormat="1" ht="13.5"/>
    <row r="645" s="605" customFormat="1" ht="13.5"/>
    <row r="646" s="605" customFormat="1" ht="13.5"/>
    <row r="647" s="605" customFormat="1" ht="13.5"/>
    <row r="648" s="605" customFormat="1" ht="13.5"/>
    <row r="649" s="605" customFormat="1" ht="13.5"/>
    <row r="650" s="605" customFormat="1" ht="13.5"/>
    <row r="651" s="605" customFormat="1" ht="13.5"/>
    <row r="652" s="605" customFormat="1" ht="13.5"/>
    <row r="653" s="605" customFormat="1" ht="13.5"/>
    <row r="654" s="605" customFormat="1" ht="13.5"/>
    <row r="655" s="605" customFormat="1" ht="13.5"/>
    <row r="656" s="605" customFormat="1" ht="13.5"/>
    <row r="657" s="605" customFormat="1" ht="13.5"/>
    <row r="658" s="605" customFormat="1" ht="13.5"/>
    <row r="659" s="605" customFormat="1" ht="13.5"/>
    <row r="660" s="605" customFormat="1" ht="13.5"/>
    <row r="661" s="605" customFormat="1" ht="13.5"/>
    <row r="662" s="605" customFormat="1" ht="13.5"/>
    <row r="663" s="605" customFormat="1" ht="13.5"/>
    <row r="664" s="605" customFormat="1" ht="13.5"/>
    <row r="665" s="605" customFormat="1" ht="13.5"/>
    <row r="666" s="605" customFormat="1" ht="13.5"/>
    <row r="667" s="605" customFormat="1" ht="13.5"/>
    <row r="668" s="605" customFormat="1" ht="13.5"/>
    <row r="669" s="605" customFormat="1" ht="13.5"/>
    <row r="670" s="605" customFormat="1" ht="13.5"/>
    <row r="671" s="605" customFormat="1" ht="13.5"/>
    <row r="672" s="605" customFormat="1" ht="13.5"/>
    <row r="673" s="605" customFormat="1" ht="13.5"/>
    <row r="674" s="605" customFormat="1" ht="13.5"/>
    <row r="675" s="605" customFormat="1" ht="13.5"/>
    <row r="676" s="605" customFormat="1" ht="13.5"/>
    <row r="677" s="605" customFormat="1" ht="13.5"/>
    <row r="678" s="605" customFormat="1" ht="13.5"/>
    <row r="679" s="605" customFormat="1" ht="13.5"/>
    <row r="680" s="605" customFormat="1" ht="13.5"/>
    <row r="681" s="605" customFormat="1" ht="13.5"/>
    <row r="682" s="605" customFormat="1" ht="13.5"/>
    <row r="683" s="605" customFormat="1" ht="13.5"/>
    <row r="684" s="605" customFormat="1" ht="13.5"/>
    <row r="685" s="605" customFormat="1" ht="13.5"/>
    <row r="686" s="605" customFormat="1" ht="13.5"/>
    <row r="687" s="605" customFormat="1" ht="13.5"/>
    <row r="688" s="605" customFormat="1" ht="13.5"/>
    <row r="689" s="605" customFormat="1" ht="13.5"/>
    <row r="690" s="605" customFormat="1" ht="13.5"/>
    <row r="691" s="605" customFormat="1" ht="13.5"/>
    <row r="692" s="605" customFormat="1" ht="13.5"/>
    <row r="693" s="605" customFormat="1" ht="13.5"/>
    <row r="694" s="605" customFormat="1" ht="13.5"/>
    <row r="695" s="605" customFormat="1" ht="13.5"/>
    <row r="696" s="605" customFormat="1" ht="13.5"/>
    <row r="697" s="605" customFormat="1" ht="13.5"/>
    <row r="698" s="605" customFormat="1" ht="13.5"/>
    <row r="699" s="605" customFormat="1" ht="13.5"/>
    <row r="700" s="605" customFormat="1" ht="13.5"/>
    <row r="701" s="605" customFormat="1" ht="13.5"/>
    <row r="702" s="605" customFormat="1" ht="13.5"/>
    <row r="703" s="605" customFormat="1" ht="13.5"/>
    <row r="704" s="605" customFormat="1" ht="13.5"/>
    <row r="705" s="605" customFormat="1" ht="13.5"/>
    <row r="706" s="605" customFormat="1" ht="13.5"/>
    <row r="707" s="605" customFormat="1" ht="13.5"/>
    <row r="708" s="605" customFormat="1" ht="13.5"/>
    <row r="709" s="605" customFormat="1" ht="13.5"/>
    <row r="710" s="605" customFormat="1" ht="13.5"/>
    <row r="711" s="605" customFormat="1" ht="13.5"/>
    <row r="712" s="605" customFormat="1" ht="13.5"/>
    <row r="713" s="605" customFormat="1" ht="13.5"/>
    <row r="714" s="605" customFormat="1" ht="13.5"/>
    <row r="715" s="605" customFormat="1" ht="13.5"/>
    <row r="716" s="605" customFormat="1" ht="13.5"/>
    <row r="717" s="605" customFormat="1" ht="13.5"/>
    <row r="718" s="605" customFormat="1" ht="13.5"/>
    <row r="719" s="605" customFormat="1" ht="13.5"/>
    <row r="720" s="605" customFormat="1" ht="13.5"/>
    <row r="721" s="605" customFormat="1" ht="13.5"/>
    <row r="722" s="605" customFormat="1" ht="13.5"/>
    <row r="723" s="605" customFormat="1" ht="13.5"/>
    <row r="724" s="605" customFormat="1" ht="13.5"/>
    <row r="725" s="605" customFormat="1" ht="13.5"/>
    <row r="726" s="605" customFormat="1" ht="13.5"/>
    <row r="727" s="605" customFormat="1" ht="13.5"/>
    <row r="728" s="605" customFormat="1" ht="13.5"/>
    <row r="729" s="605" customFormat="1" ht="13.5"/>
    <row r="730" s="605" customFormat="1" ht="13.5"/>
    <row r="731" s="605" customFormat="1" ht="13.5"/>
    <row r="732" s="605" customFormat="1" ht="13.5"/>
    <row r="733" s="605" customFormat="1" ht="13.5"/>
    <row r="734" s="605" customFormat="1" ht="13.5"/>
    <row r="735" s="605" customFormat="1" ht="13.5"/>
    <row r="736" s="605" customFormat="1" ht="13.5"/>
    <row r="737" s="605" customFormat="1" ht="13.5"/>
    <row r="738" s="605" customFormat="1" ht="13.5"/>
    <row r="739" s="605" customFormat="1" ht="13.5"/>
    <row r="740" s="605" customFormat="1" ht="13.5"/>
    <row r="741" s="605" customFormat="1" ht="13.5"/>
    <row r="742" s="605" customFormat="1" ht="13.5"/>
    <row r="743" s="605" customFormat="1" ht="13.5"/>
    <row r="744" s="605" customFormat="1" ht="13.5"/>
    <row r="745" s="605" customFormat="1" ht="13.5"/>
    <row r="746" s="605" customFormat="1" ht="13.5"/>
    <row r="747" s="605" customFormat="1" ht="13.5"/>
    <row r="748" s="605" customFormat="1" ht="13.5"/>
    <row r="749" s="605" customFormat="1" ht="13.5"/>
    <row r="750" s="605" customFormat="1" ht="13.5"/>
    <row r="751" s="605" customFormat="1" ht="13.5"/>
    <row r="752" s="605" customFormat="1" ht="13.5"/>
    <row r="753" s="605" customFormat="1" ht="13.5"/>
    <row r="754" s="605" customFormat="1" ht="13.5"/>
    <row r="755" s="605" customFormat="1" ht="13.5"/>
    <row r="756" s="605" customFormat="1" ht="13.5"/>
    <row r="757" s="605" customFormat="1" ht="13.5"/>
    <row r="758" s="605" customFormat="1" ht="13.5"/>
    <row r="759" s="605" customFormat="1" ht="13.5"/>
    <row r="760" s="605" customFormat="1" ht="13.5"/>
    <row r="761" s="605" customFormat="1" ht="13.5"/>
    <row r="762" s="605" customFormat="1" ht="13.5"/>
    <row r="763" s="605" customFormat="1" ht="13.5"/>
    <row r="764" s="605" customFormat="1" ht="13.5"/>
    <row r="765" s="605" customFormat="1" ht="13.5"/>
    <row r="766" s="605" customFormat="1" ht="13.5"/>
    <row r="767" s="605" customFormat="1" ht="13.5"/>
    <row r="768" s="605" customFormat="1" ht="13.5"/>
    <row r="769" s="605" customFormat="1" ht="13.5"/>
    <row r="770" s="605" customFormat="1" ht="13.5"/>
    <row r="771" s="605" customFormat="1" ht="13.5"/>
    <row r="772" s="605" customFormat="1" ht="13.5"/>
    <row r="773" s="605" customFormat="1" ht="13.5"/>
    <row r="774" s="605" customFormat="1" ht="13.5"/>
    <row r="775" s="605" customFormat="1" ht="13.5"/>
    <row r="776" s="605" customFormat="1" ht="13.5"/>
    <row r="777" s="605" customFormat="1" ht="13.5"/>
    <row r="778" s="605" customFormat="1" ht="13.5"/>
    <row r="779" s="605" customFormat="1" ht="13.5"/>
    <row r="780" s="605" customFormat="1" ht="13.5"/>
    <row r="781" s="605" customFormat="1" ht="13.5"/>
    <row r="782" s="605" customFormat="1" ht="13.5"/>
    <row r="783" s="605" customFormat="1" ht="13.5"/>
    <row r="784" s="605" customFormat="1" ht="13.5"/>
    <row r="785" s="605" customFormat="1" ht="13.5"/>
    <row r="786" s="605" customFormat="1" ht="13.5"/>
    <row r="787" s="605" customFormat="1" ht="13.5"/>
    <row r="788" s="605" customFormat="1" ht="13.5"/>
    <row r="789" s="605" customFormat="1" ht="13.5"/>
    <row r="790" s="605" customFormat="1" ht="13.5"/>
    <row r="791" s="605" customFormat="1" ht="13.5"/>
    <row r="792" s="605" customFormat="1" ht="13.5"/>
    <row r="793" s="605" customFormat="1" ht="13.5"/>
    <row r="794" s="605" customFormat="1" ht="13.5"/>
    <row r="795" s="605" customFormat="1" ht="13.5"/>
    <row r="796" s="605" customFormat="1" ht="13.5"/>
    <row r="797" s="605" customFormat="1" ht="13.5"/>
    <row r="798" s="605" customFormat="1" ht="13.5"/>
    <row r="799" s="605" customFormat="1" ht="13.5"/>
    <row r="800" s="605" customFormat="1" ht="13.5"/>
    <row r="801" s="605" customFormat="1" ht="13.5"/>
    <row r="802" s="605" customFormat="1" ht="13.5"/>
    <row r="803" s="605" customFormat="1" ht="13.5"/>
    <row r="804" s="605" customFormat="1" ht="13.5"/>
    <row r="805" s="605" customFormat="1" ht="13.5"/>
    <row r="806" s="605" customFormat="1" ht="13.5"/>
    <row r="807" s="605" customFormat="1" ht="13.5"/>
    <row r="808" s="605" customFormat="1" ht="13.5"/>
    <row r="809" s="605" customFormat="1" ht="13.5"/>
    <row r="810" s="605" customFormat="1" ht="13.5"/>
    <row r="811" s="605" customFormat="1" ht="13.5"/>
    <row r="812" s="605" customFormat="1" ht="13.5"/>
    <row r="813" s="605" customFormat="1" ht="13.5"/>
    <row r="814" s="605" customFormat="1" ht="13.5"/>
    <row r="815" s="605" customFormat="1" ht="13.5"/>
    <row r="816" s="605" customFormat="1" ht="13.5"/>
    <row r="817" s="605" customFormat="1" ht="13.5"/>
    <row r="818" s="605" customFormat="1" ht="13.5"/>
    <row r="819" s="605" customFormat="1" ht="13.5"/>
    <row r="820" s="605" customFormat="1" ht="13.5"/>
    <row r="821" s="605" customFormat="1" ht="13.5"/>
    <row r="822" s="605" customFormat="1" ht="13.5"/>
    <row r="823" s="605" customFormat="1" ht="13.5"/>
    <row r="824" s="605" customFormat="1" ht="13.5"/>
    <row r="825" s="605" customFormat="1" ht="13.5"/>
    <row r="826" s="605" customFormat="1" ht="13.5"/>
    <row r="827" s="605" customFormat="1" ht="13.5"/>
    <row r="828" s="605" customFormat="1" ht="13.5"/>
    <row r="829" s="605" customFormat="1" ht="13.5"/>
    <row r="830" s="605" customFormat="1" ht="13.5"/>
    <row r="831" s="605" customFormat="1" ht="13.5"/>
    <row r="832" s="605" customFormat="1" ht="13.5"/>
    <row r="833" s="605" customFormat="1" ht="13.5"/>
    <row r="834" s="605" customFormat="1" ht="13.5"/>
    <row r="835" s="605" customFormat="1" ht="13.5"/>
    <row r="836" s="605" customFormat="1" ht="13.5"/>
    <row r="837" s="605" customFormat="1" ht="13.5"/>
    <row r="838" s="605" customFormat="1" ht="13.5"/>
    <row r="839" s="605" customFormat="1" ht="13.5"/>
    <row r="840" s="605" customFormat="1" ht="13.5"/>
    <row r="841" s="605" customFormat="1" ht="13.5"/>
    <row r="842" s="605" customFormat="1" ht="13.5"/>
    <row r="843" s="605" customFormat="1" ht="13.5"/>
    <row r="844" s="605" customFormat="1" ht="13.5"/>
    <row r="845" s="605" customFormat="1" ht="13.5"/>
    <row r="846" s="605" customFormat="1" ht="13.5"/>
    <row r="847" s="605" customFormat="1" ht="13.5"/>
    <row r="848" s="605" customFormat="1" ht="13.5"/>
    <row r="849" s="605" customFormat="1" ht="13.5"/>
    <row r="850" s="605" customFormat="1" ht="13.5"/>
    <row r="851" s="605" customFormat="1" ht="13.5"/>
    <row r="852" s="605" customFormat="1" ht="13.5"/>
    <row r="853" s="605" customFormat="1" ht="13.5"/>
    <row r="854" s="605" customFormat="1" ht="13.5"/>
    <row r="855" s="605" customFormat="1" ht="13.5"/>
    <row r="856" s="605" customFormat="1" ht="13.5"/>
    <row r="857" s="605" customFormat="1" ht="13.5"/>
    <row r="858" s="605" customFormat="1" ht="13.5"/>
    <row r="859" s="605" customFormat="1" ht="13.5"/>
    <row r="860" s="605" customFormat="1" ht="13.5"/>
    <row r="861" s="605" customFormat="1" ht="13.5"/>
    <row r="862" s="605" customFormat="1" ht="13.5"/>
    <row r="863" s="605" customFormat="1" ht="13.5"/>
    <row r="864" s="605" customFormat="1" ht="13.5"/>
    <row r="865" s="605" customFormat="1" ht="13.5"/>
    <row r="866" s="605" customFormat="1" ht="13.5"/>
    <row r="867" s="605" customFormat="1" ht="13.5"/>
    <row r="868" s="605" customFormat="1" ht="13.5"/>
    <row r="869" s="605" customFormat="1" ht="13.5"/>
    <row r="870" s="605" customFormat="1" ht="13.5"/>
    <row r="871" s="605" customFormat="1" ht="13.5"/>
    <row r="872" s="605" customFormat="1" ht="13.5"/>
    <row r="873" s="605" customFormat="1" ht="13.5"/>
    <row r="874" s="605" customFormat="1" ht="13.5"/>
    <row r="875" s="605" customFormat="1" ht="13.5"/>
    <row r="876" s="605" customFormat="1" ht="13.5"/>
    <row r="877" s="605" customFormat="1" ht="13.5"/>
    <row r="878" s="605" customFormat="1" ht="13.5"/>
    <row r="879" s="605" customFormat="1" ht="13.5"/>
    <row r="880" s="605" customFormat="1" ht="13.5"/>
    <row r="881" s="605" customFormat="1" ht="13.5"/>
    <row r="882" s="605" customFormat="1" ht="13.5"/>
    <row r="883" s="605" customFormat="1" ht="13.5"/>
    <row r="884" s="605" customFormat="1" ht="13.5"/>
    <row r="885" s="605" customFormat="1" ht="13.5"/>
    <row r="886" s="605" customFormat="1" ht="13.5"/>
    <row r="887" s="605" customFormat="1" ht="13.5"/>
    <row r="888" s="605" customFormat="1" ht="13.5"/>
    <row r="889" s="605" customFormat="1" ht="13.5"/>
    <row r="890" s="605" customFormat="1" ht="13.5"/>
    <row r="891" s="605" customFormat="1" ht="13.5"/>
    <row r="892" s="605" customFormat="1" ht="13.5"/>
    <row r="893" s="605" customFormat="1" ht="13.5"/>
    <row r="894" s="605" customFormat="1" ht="13.5"/>
    <row r="895" s="605" customFormat="1" ht="13.5"/>
    <row r="896" s="605" customFormat="1" ht="13.5"/>
    <row r="897" s="605" customFormat="1" ht="13.5"/>
    <row r="898" s="605" customFormat="1" ht="13.5"/>
    <row r="899" s="605" customFormat="1" ht="13.5"/>
    <row r="900" s="605" customFormat="1" ht="13.5"/>
    <row r="901" s="605" customFormat="1" ht="13.5"/>
    <row r="902" s="605" customFormat="1" ht="13.5"/>
    <row r="903" s="605" customFormat="1" ht="13.5"/>
    <row r="904" s="605" customFormat="1" ht="13.5"/>
    <row r="905" s="605" customFormat="1" ht="13.5"/>
    <row r="906" s="605" customFormat="1" ht="13.5"/>
    <row r="907" s="605" customFormat="1" ht="13.5"/>
    <row r="908" s="605" customFormat="1" ht="13.5"/>
    <row r="909" s="605" customFormat="1" ht="13.5"/>
    <row r="910" s="605" customFormat="1" ht="13.5"/>
    <row r="911" s="605" customFormat="1" ht="13.5"/>
    <row r="912" s="605" customFormat="1" ht="13.5"/>
    <row r="913" s="605" customFormat="1" ht="13.5"/>
    <row r="914" s="605" customFormat="1" ht="13.5"/>
    <row r="915" s="605" customFormat="1" ht="13.5"/>
    <row r="916" s="605" customFormat="1" ht="13.5"/>
    <row r="917" s="605" customFormat="1" ht="13.5"/>
    <row r="918" s="605" customFormat="1" ht="13.5"/>
    <row r="919" s="605" customFormat="1" ht="13.5"/>
    <row r="920" s="605" customFormat="1" ht="13.5"/>
    <row r="921" s="605" customFormat="1" ht="13.5"/>
    <row r="922" s="605" customFormat="1" ht="13.5"/>
  </sheetData>
  <mergeCells count="11">
    <mergeCell ref="I4:I6"/>
    <mergeCell ref="J4:J6"/>
    <mergeCell ref="K4:K6"/>
    <mergeCell ref="A1:K1"/>
    <mergeCell ref="B4:B6"/>
    <mergeCell ref="C4:C6"/>
    <mergeCell ref="D4:D6"/>
    <mergeCell ref="E4:E6"/>
    <mergeCell ref="F4:F6"/>
    <mergeCell ref="G4:G6"/>
    <mergeCell ref="H4:H6"/>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1:Q27"/>
  <sheetViews>
    <sheetView workbookViewId="0" topLeftCell="A1">
      <selection activeCell="A1" sqref="A1:P1"/>
    </sheetView>
  </sheetViews>
  <sheetFormatPr defaultColWidth="9.00390625" defaultRowHeight="13.5"/>
  <cols>
    <col min="1" max="1" width="10.875" style="537" customWidth="1"/>
    <col min="2" max="16" width="5.125" style="537" customWidth="1"/>
    <col min="17" max="17" width="1.37890625" style="537" customWidth="1"/>
    <col min="18" max="16384" width="8.125" style="537" customWidth="1"/>
  </cols>
  <sheetData>
    <row r="1" spans="1:16" s="580" customFormat="1" ht="24.75" customHeight="1">
      <c r="A1" s="824" t="s">
        <v>868</v>
      </c>
      <c r="B1" s="824"/>
      <c r="C1" s="824"/>
      <c r="D1" s="824"/>
      <c r="E1" s="824"/>
      <c r="F1" s="824"/>
      <c r="G1" s="824"/>
      <c r="H1" s="824"/>
      <c r="I1" s="824"/>
      <c r="J1" s="824"/>
      <c r="K1" s="824"/>
      <c r="L1" s="824"/>
      <c r="M1" s="824"/>
      <c r="N1" s="824"/>
      <c r="O1" s="824"/>
      <c r="P1" s="824"/>
    </row>
    <row r="2" s="580" customFormat="1" ht="6" customHeight="1">
      <c r="A2" s="610"/>
    </row>
    <row r="3" s="558" customFormat="1" ht="21" customHeight="1" thickBot="1">
      <c r="P3" s="602" t="s">
        <v>795</v>
      </c>
    </row>
    <row r="4" spans="1:17" s="46" customFormat="1" ht="138" customHeight="1" thickTop="1">
      <c r="A4" s="611" t="s">
        <v>869</v>
      </c>
      <c r="B4" s="612" t="s">
        <v>756</v>
      </c>
      <c r="C4" s="612" t="s">
        <v>870</v>
      </c>
      <c r="D4" s="612" t="s">
        <v>871</v>
      </c>
      <c r="E4" s="612" t="s">
        <v>848</v>
      </c>
      <c r="F4" s="612" t="s">
        <v>846</v>
      </c>
      <c r="G4" s="612" t="s">
        <v>872</v>
      </c>
      <c r="H4" s="612" t="s">
        <v>873</v>
      </c>
      <c r="I4" s="612" t="s">
        <v>874</v>
      </c>
      <c r="J4" s="612" t="s">
        <v>875</v>
      </c>
      <c r="K4" s="612" t="s">
        <v>876</v>
      </c>
      <c r="L4" s="612" t="s">
        <v>877</v>
      </c>
      <c r="M4" s="612" t="s">
        <v>878</v>
      </c>
      <c r="N4" s="612" t="s">
        <v>879</v>
      </c>
      <c r="O4" s="612" t="s">
        <v>880</v>
      </c>
      <c r="P4" s="613" t="s">
        <v>854</v>
      </c>
      <c r="Q4" s="174"/>
    </row>
    <row r="5" spans="1:17" s="572" customFormat="1" ht="16.5" customHeight="1">
      <c r="A5" s="604" t="s">
        <v>881</v>
      </c>
      <c r="B5" s="597">
        <v>2066</v>
      </c>
      <c r="C5" s="597">
        <v>271</v>
      </c>
      <c r="D5" s="597">
        <v>156</v>
      </c>
      <c r="E5" s="597">
        <v>107</v>
      </c>
      <c r="F5" s="597">
        <v>108</v>
      </c>
      <c r="G5" s="597">
        <v>73</v>
      </c>
      <c r="H5" s="597">
        <v>143</v>
      </c>
      <c r="I5" s="597">
        <v>101</v>
      </c>
      <c r="J5" s="597">
        <v>25</v>
      </c>
      <c r="K5" s="597">
        <v>259</v>
      </c>
      <c r="L5" s="597">
        <v>237</v>
      </c>
      <c r="M5" s="597">
        <v>73</v>
      </c>
      <c r="N5" s="597">
        <v>83</v>
      </c>
      <c r="O5" s="597">
        <v>60</v>
      </c>
      <c r="P5" s="597">
        <v>365</v>
      </c>
      <c r="Q5" s="571"/>
    </row>
    <row r="6" spans="1:17" s="572" customFormat="1" ht="16.5" customHeight="1">
      <c r="A6" s="283" t="s">
        <v>882</v>
      </c>
      <c r="B6" s="597">
        <v>232</v>
      </c>
      <c r="C6" s="597">
        <v>11</v>
      </c>
      <c r="D6" s="597">
        <v>6</v>
      </c>
      <c r="E6" s="597">
        <v>9</v>
      </c>
      <c r="F6" s="597">
        <v>36</v>
      </c>
      <c r="G6" s="597">
        <v>17</v>
      </c>
      <c r="H6" s="597">
        <v>25</v>
      </c>
      <c r="I6" s="597">
        <v>33</v>
      </c>
      <c r="J6" s="597">
        <v>2</v>
      </c>
      <c r="K6" s="597">
        <v>10</v>
      </c>
      <c r="L6" s="597">
        <v>3</v>
      </c>
      <c r="M6" s="597">
        <v>12</v>
      </c>
      <c r="N6" s="597">
        <v>7</v>
      </c>
      <c r="O6" s="597">
        <v>1</v>
      </c>
      <c r="P6" s="597">
        <v>60</v>
      </c>
      <c r="Q6" s="571"/>
    </row>
    <row r="7" spans="1:17" s="572" customFormat="1" ht="12.75" customHeight="1">
      <c r="A7" s="283" t="s">
        <v>883</v>
      </c>
      <c r="B7" s="597">
        <v>478</v>
      </c>
      <c r="C7" s="597">
        <v>39</v>
      </c>
      <c r="D7" s="597">
        <v>32</v>
      </c>
      <c r="E7" s="597">
        <v>27</v>
      </c>
      <c r="F7" s="597">
        <v>31</v>
      </c>
      <c r="G7" s="597">
        <v>28</v>
      </c>
      <c r="H7" s="597">
        <v>58</v>
      </c>
      <c r="I7" s="597">
        <v>39</v>
      </c>
      <c r="J7" s="597">
        <v>9</v>
      </c>
      <c r="K7" s="597">
        <v>21</v>
      </c>
      <c r="L7" s="597">
        <v>10</v>
      </c>
      <c r="M7" s="597">
        <v>51</v>
      </c>
      <c r="N7" s="597">
        <v>43</v>
      </c>
      <c r="O7" s="597">
        <v>4</v>
      </c>
      <c r="P7" s="597">
        <v>87</v>
      </c>
      <c r="Q7" s="571"/>
    </row>
    <row r="8" spans="1:17" s="572" customFormat="1" ht="12.75" customHeight="1">
      <c r="A8" s="283" t="s">
        <v>884</v>
      </c>
      <c r="B8" s="597">
        <v>328</v>
      </c>
      <c r="C8" s="597">
        <v>51</v>
      </c>
      <c r="D8" s="597">
        <v>30</v>
      </c>
      <c r="E8" s="597">
        <v>29</v>
      </c>
      <c r="F8" s="597">
        <v>14</v>
      </c>
      <c r="G8" s="597">
        <v>17</v>
      </c>
      <c r="H8" s="597">
        <v>28</v>
      </c>
      <c r="I8" s="597">
        <v>13</v>
      </c>
      <c r="J8" s="597">
        <v>6</v>
      </c>
      <c r="K8" s="597">
        <v>15</v>
      </c>
      <c r="L8" s="597">
        <v>18</v>
      </c>
      <c r="M8" s="597">
        <v>8</v>
      </c>
      <c r="N8" s="597">
        <v>17</v>
      </c>
      <c r="O8" s="597">
        <v>8</v>
      </c>
      <c r="P8" s="597">
        <v>73</v>
      </c>
      <c r="Q8" s="571"/>
    </row>
    <row r="9" spans="1:17" s="572" customFormat="1" ht="12.75" customHeight="1">
      <c r="A9" s="283" t="s">
        <v>885</v>
      </c>
      <c r="B9" s="597">
        <v>344</v>
      </c>
      <c r="C9" s="597">
        <v>81</v>
      </c>
      <c r="D9" s="597">
        <v>47</v>
      </c>
      <c r="E9" s="597">
        <v>20</v>
      </c>
      <c r="F9" s="597">
        <v>15</v>
      </c>
      <c r="G9" s="597">
        <v>7</v>
      </c>
      <c r="H9" s="597">
        <v>25</v>
      </c>
      <c r="I9" s="597">
        <v>12</v>
      </c>
      <c r="J9" s="597">
        <v>5</v>
      </c>
      <c r="K9" s="597">
        <v>11</v>
      </c>
      <c r="L9" s="597">
        <v>29</v>
      </c>
      <c r="M9" s="597">
        <v>1</v>
      </c>
      <c r="N9" s="597">
        <v>8</v>
      </c>
      <c r="O9" s="597">
        <v>18</v>
      </c>
      <c r="P9" s="597">
        <v>65</v>
      </c>
      <c r="Q9" s="571"/>
    </row>
    <row r="10" spans="1:16" s="572" customFormat="1" ht="12.75" customHeight="1">
      <c r="A10" s="614" t="s">
        <v>886</v>
      </c>
      <c r="B10" s="597">
        <v>388</v>
      </c>
      <c r="C10" s="597">
        <v>76</v>
      </c>
      <c r="D10" s="597">
        <v>33</v>
      </c>
      <c r="E10" s="597">
        <v>14</v>
      </c>
      <c r="F10" s="597">
        <v>8</v>
      </c>
      <c r="G10" s="597">
        <v>3</v>
      </c>
      <c r="H10" s="597">
        <v>6</v>
      </c>
      <c r="I10" s="597">
        <v>4</v>
      </c>
      <c r="J10" s="597">
        <v>2</v>
      </c>
      <c r="K10" s="597">
        <v>130</v>
      </c>
      <c r="L10" s="597">
        <v>41</v>
      </c>
      <c r="M10" s="597" t="s">
        <v>887</v>
      </c>
      <c r="N10" s="597">
        <v>8</v>
      </c>
      <c r="O10" s="597">
        <v>17</v>
      </c>
      <c r="P10" s="597">
        <v>45</v>
      </c>
    </row>
    <row r="11" spans="1:16" s="572" customFormat="1" ht="12.75" customHeight="1">
      <c r="A11" s="614" t="s">
        <v>888</v>
      </c>
      <c r="B11" s="597">
        <v>296</v>
      </c>
      <c r="C11" s="597">
        <v>14</v>
      </c>
      <c r="D11" s="597">
        <v>9</v>
      </c>
      <c r="E11" s="597">
        <v>7</v>
      </c>
      <c r="F11" s="597">
        <v>5</v>
      </c>
      <c r="G11" s="597">
        <v>1</v>
      </c>
      <c r="H11" s="597">
        <v>1</v>
      </c>
      <c r="I11" s="597" t="s">
        <v>889</v>
      </c>
      <c r="J11" s="597">
        <v>1</v>
      </c>
      <c r="K11" s="597">
        <v>72</v>
      </c>
      <c r="L11" s="597">
        <v>135</v>
      </c>
      <c r="M11" s="597">
        <v>0</v>
      </c>
      <c r="N11" s="597">
        <v>1</v>
      </c>
      <c r="O11" s="597">
        <v>14</v>
      </c>
      <c r="P11" s="597">
        <v>36</v>
      </c>
    </row>
    <row r="12" spans="1:17" s="572" customFormat="1" ht="16.5" customHeight="1">
      <c r="A12" s="606" t="s">
        <v>790</v>
      </c>
      <c r="B12" s="597">
        <v>931</v>
      </c>
      <c r="C12" s="597">
        <v>135</v>
      </c>
      <c r="D12" s="597">
        <v>69</v>
      </c>
      <c r="E12" s="597">
        <v>64</v>
      </c>
      <c r="F12" s="597">
        <v>47</v>
      </c>
      <c r="G12" s="597">
        <v>39</v>
      </c>
      <c r="H12" s="597">
        <v>70</v>
      </c>
      <c r="I12" s="597">
        <v>47</v>
      </c>
      <c r="J12" s="597">
        <v>3</v>
      </c>
      <c r="K12" s="597">
        <v>152</v>
      </c>
      <c r="L12" s="597">
        <v>130</v>
      </c>
      <c r="M12" s="597">
        <v>5</v>
      </c>
      <c r="N12" s="597" t="s">
        <v>889</v>
      </c>
      <c r="O12" s="597">
        <v>12</v>
      </c>
      <c r="P12" s="597">
        <v>156</v>
      </c>
      <c r="Q12" s="571"/>
    </row>
    <row r="13" spans="1:17" s="572" customFormat="1" ht="16.5" customHeight="1">
      <c r="A13" s="283" t="s">
        <v>882</v>
      </c>
      <c r="B13" s="597">
        <v>99</v>
      </c>
      <c r="C13" s="597">
        <v>6</v>
      </c>
      <c r="D13" s="597">
        <v>5</v>
      </c>
      <c r="E13" s="597">
        <v>4</v>
      </c>
      <c r="F13" s="597">
        <v>18</v>
      </c>
      <c r="G13" s="597">
        <v>7</v>
      </c>
      <c r="H13" s="597">
        <v>18</v>
      </c>
      <c r="I13" s="597">
        <v>15</v>
      </c>
      <c r="J13" s="597">
        <v>1</v>
      </c>
      <c r="K13" s="597">
        <v>1</v>
      </c>
      <c r="L13" s="597">
        <v>1</v>
      </c>
      <c r="M13" s="597">
        <v>2</v>
      </c>
      <c r="N13" s="597" t="s">
        <v>887</v>
      </c>
      <c r="O13" s="597" t="s">
        <v>887</v>
      </c>
      <c r="P13" s="597">
        <v>22</v>
      </c>
      <c r="Q13" s="571"/>
    </row>
    <row r="14" spans="1:17" s="572" customFormat="1" ht="12.75" customHeight="1">
      <c r="A14" s="283" t="s">
        <v>883</v>
      </c>
      <c r="B14" s="597">
        <v>184</v>
      </c>
      <c r="C14" s="597">
        <v>19</v>
      </c>
      <c r="D14" s="597">
        <v>17</v>
      </c>
      <c r="E14" s="597">
        <v>17</v>
      </c>
      <c r="F14" s="597">
        <v>13</v>
      </c>
      <c r="G14" s="597">
        <v>16</v>
      </c>
      <c r="H14" s="597">
        <v>29</v>
      </c>
      <c r="I14" s="597">
        <v>21</v>
      </c>
      <c r="J14" s="597">
        <v>1</v>
      </c>
      <c r="K14" s="597">
        <v>2</v>
      </c>
      <c r="L14" s="597">
        <v>5</v>
      </c>
      <c r="M14" s="597">
        <v>2</v>
      </c>
      <c r="N14" s="597" t="s">
        <v>887</v>
      </c>
      <c r="O14" s="597">
        <v>0</v>
      </c>
      <c r="P14" s="597">
        <v>42</v>
      </c>
      <c r="Q14" s="571"/>
    </row>
    <row r="15" spans="1:17" s="572" customFormat="1" ht="12.75" customHeight="1">
      <c r="A15" s="283" t="s">
        <v>884</v>
      </c>
      <c r="B15" s="597">
        <v>121</v>
      </c>
      <c r="C15" s="597">
        <v>16</v>
      </c>
      <c r="D15" s="597">
        <v>13</v>
      </c>
      <c r="E15" s="597">
        <v>17</v>
      </c>
      <c r="F15" s="597">
        <v>4</v>
      </c>
      <c r="G15" s="597">
        <v>9</v>
      </c>
      <c r="H15" s="597">
        <v>13</v>
      </c>
      <c r="I15" s="597">
        <v>5</v>
      </c>
      <c r="J15" s="597">
        <v>1</v>
      </c>
      <c r="K15" s="597" t="s">
        <v>887</v>
      </c>
      <c r="L15" s="597">
        <v>8</v>
      </c>
      <c r="M15" s="597">
        <v>1</v>
      </c>
      <c r="N15" s="597" t="s">
        <v>887</v>
      </c>
      <c r="O15" s="597">
        <v>4</v>
      </c>
      <c r="P15" s="597">
        <v>30</v>
      </c>
      <c r="Q15" s="571"/>
    </row>
    <row r="16" spans="1:17" s="572" customFormat="1" ht="12.75" customHeight="1">
      <c r="A16" s="283" t="s">
        <v>885</v>
      </c>
      <c r="B16" s="597">
        <v>124</v>
      </c>
      <c r="C16" s="597">
        <v>40</v>
      </c>
      <c r="D16" s="597">
        <v>15</v>
      </c>
      <c r="E16" s="597">
        <v>12</v>
      </c>
      <c r="F16" s="597">
        <v>4</v>
      </c>
      <c r="G16" s="597">
        <v>5</v>
      </c>
      <c r="H16" s="597">
        <v>7</v>
      </c>
      <c r="I16" s="597">
        <v>4</v>
      </c>
      <c r="J16" s="597" t="s">
        <v>887</v>
      </c>
      <c r="K16" s="597">
        <v>3</v>
      </c>
      <c r="L16" s="597">
        <v>8</v>
      </c>
      <c r="M16" s="597" t="s">
        <v>887</v>
      </c>
      <c r="N16" s="597" t="s">
        <v>887</v>
      </c>
      <c r="O16" s="597">
        <v>2</v>
      </c>
      <c r="P16" s="597">
        <v>24</v>
      </c>
      <c r="Q16" s="571"/>
    </row>
    <row r="17" spans="1:16" s="572" customFormat="1" ht="12.75" customHeight="1">
      <c r="A17" s="614" t="s">
        <v>886</v>
      </c>
      <c r="B17" s="597">
        <v>211</v>
      </c>
      <c r="C17" s="597">
        <v>43</v>
      </c>
      <c r="D17" s="597">
        <v>14</v>
      </c>
      <c r="E17" s="597">
        <v>10</v>
      </c>
      <c r="F17" s="597">
        <v>3</v>
      </c>
      <c r="G17" s="597">
        <v>0</v>
      </c>
      <c r="H17" s="597">
        <v>3</v>
      </c>
      <c r="I17" s="597">
        <v>2</v>
      </c>
      <c r="J17" s="597" t="s">
        <v>887</v>
      </c>
      <c r="K17" s="597">
        <v>90</v>
      </c>
      <c r="L17" s="597">
        <v>22</v>
      </c>
      <c r="M17" s="597" t="s">
        <v>887</v>
      </c>
      <c r="N17" s="597" t="s">
        <v>887</v>
      </c>
      <c r="O17" s="597">
        <v>3</v>
      </c>
      <c r="P17" s="597">
        <v>19</v>
      </c>
    </row>
    <row r="18" spans="1:16" s="572" customFormat="1" ht="12.75" customHeight="1">
      <c r="A18" s="614" t="s">
        <v>888</v>
      </c>
      <c r="B18" s="597">
        <v>192</v>
      </c>
      <c r="C18" s="597">
        <v>11</v>
      </c>
      <c r="D18" s="597">
        <v>5</v>
      </c>
      <c r="E18" s="597">
        <v>5</v>
      </c>
      <c r="F18" s="597">
        <v>4</v>
      </c>
      <c r="G18" s="597">
        <v>1</v>
      </c>
      <c r="H18" s="597">
        <v>1</v>
      </c>
      <c r="I18" s="597" t="s">
        <v>889</v>
      </c>
      <c r="J18" s="597">
        <v>1</v>
      </c>
      <c r="K18" s="597">
        <v>55</v>
      </c>
      <c r="L18" s="597">
        <v>87</v>
      </c>
      <c r="M18" s="597">
        <v>0</v>
      </c>
      <c r="N18" s="597" t="s">
        <v>889</v>
      </c>
      <c r="O18" s="597">
        <v>2</v>
      </c>
      <c r="P18" s="597">
        <v>20</v>
      </c>
    </row>
    <row r="19" spans="1:17" s="572" customFormat="1" ht="16.5" customHeight="1">
      <c r="A19" s="606" t="s">
        <v>791</v>
      </c>
      <c r="B19" s="597">
        <v>1135</v>
      </c>
      <c r="C19" s="597">
        <v>135</v>
      </c>
      <c r="D19" s="597">
        <v>88</v>
      </c>
      <c r="E19" s="597">
        <v>43</v>
      </c>
      <c r="F19" s="597">
        <v>62</v>
      </c>
      <c r="G19" s="597">
        <v>34</v>
      </c>
      <c r="H19" s="597">
        <v>73</v>
      </c>
      <c r="I19" s="597">
        <v>55</v>
      </c>
      <c r="J19" s="597">
        <v>21</v>
      </c>
      <c r="K19" s="597">
        <v>107</v>
      </c>
      <c r="L19" s="597">
        <v>107</v>
      </c>
      <c r="M19" s="597">
        <v>68</v>
      </c>
      <c r="N19" s="597">
        <v>83</v>
      </c>
      <c r="O19" s="597">
        <v>48</v>
      </c>
      <c r="P19" s="597">
        <v>209</v>
      </c>
      <c r="Q19" s="571"/>
    </row>
    <row r="20" spans="1:17" s="572" customFormat="1" ht="16.5" customHeight="1">
      <c r="A20" s="283" t="s">
        <v>882</v>
      </c>
      <c r="B20" s="597">
        <v>133</v>
      </c>
      <c r="C20" s="597">
        <v>5</v>
      </c>
      <c r="D20" s="597">
        <v>2</v>
      </c>
      <c r="E20" s="597">
        <v>5</v>
      </c>
      <c r="F20" s="597">
        <v>18</v>
      </c>
      <c r="G20" s="597">
        <v>10</v>
      </c>
      <c r="H20" s="597">
        <v>7</v>
      </c>
      <c r="I20" s="597">
        <v>18</v>
      </c>
      <c r="J20" s="597">
        <v>1</v>
      </c>
      <c r="K20" s="597">
        <v>9</v>
      </c>
      <c r="L20" s="597">
        <v>2</v>
      </c>
      <c r="M20" s="597">
        <v>10</v>
      </c>
      <c r="N20" s="597">
        <v>7</v>
      </c>
      <c r="O20" s="597">
        <v>1</v>
      </c>
      <c r="P20" s="597">
        <v>38</v>
      </c>
      <c r="Q20" s="571"/>
    </row>
    <row r="21" spans="1:17" s="572" customFormat="1" ht="12.75" customHeight="1">
      <c r="A21" s="283" t="s">
        <v>883</v>
      </c>
      <c r="B21" s="597">
        <v>294</v>
      </c>
      <c r="C21" s="597">
        <v>19</v>
      </c>
      <c r="D21" s="597">
        <v>15</v>
      </c>
      <c r="E21" s="597">
        <v>10</v>
      </c>
      <c r="F21" s="597">
        <v>18</v>
      </c>
      <c r="G21" s="597">
        <v>11</v>
      </c>
      <c r="H21" s="597">
        <v>29</v>
      </c>
      <c r="I21" s="597">
        <v>18</v>
      </c>
      <c r="J21" s="597">
        <v>8</v>
      </c>
      <c r="K21" s="597">
        <v>19</v>
      </c>
      <c r="L21" s="597">
        <v>5</v>
      </c>
      <c r="M21" s="597">
        <v>49</v>
      </c>
      <c r="N21" s="597">
        <v>43</v>
      </c>
      <c r="O21" s="597">
        <v>3</v>
      </c>
      <c r="P21" s="597">
        <v>45</v>
      </c>
      <c r="Q21" s="571"/>
    </row>
    <row r="22" spans="1:17" s="572" customFormat="1" ht="12.75" customHeight="1">
      <c r="A22" s="283" t="s">
        <v>884</v>
      </c>
      <c r="B22" s="597">
        <v>207</v>
      </c>
      <c r="C22" s="597">
        <v>35</v>
      </c>
      <c r="D22" s="597">
        <v>17</v>
      </c>
      <c r="E22" s="597">
        <v>13</v>
      </c>
      <c r="F22" s="597">
        <v>10</v>
      </c>
      <c r="G22" s="597">
        <v>8</v>
      </c>
      <c r="H22" s="597">
        <v>15</v>
      </c>
      <c r="I22" s="597">
        <v>8</v>
      </c>
      <c r="J22" s="597">
        <v>5</v>
      </c>
      <c r="K22" s="597">
        <v>15</v>
      </c>
      <c r="L22" s="597">
        <v>11</v>
      </c>
      <c r="M22" s="597">
        <v>7</v>
      </c>
      <c r="N22" s="597">
        <v>17</v>
      </c>
      <c r="O22" s="597">
        <v>4</v>
      </c>
      <c r="P22" s="597">
        <v>43</v>
      </c>
      <c r="Q22" s="571"/>
    </row>
    <row r="23" spans="1:17" s="572" customFormat="1" ht="12.75" customHeight="1">
      <c r="A23" s="283" t="s">
        <v>885</v>
      </c>
      <c r="B23" s="597">
        <v>220</v>
      </c>
      <c r="C23" s="597">
        <v>41</v>
      </c>
      <c r="D23" s="597">
        <v>31</v>
      </c>
      <c r="E23" s="597">
        <v>8</v>
      </c>
      <c r="F23" s="597">
        <v>10</v>
      </c>
      <c r="G23" s="597">
        <v>3</v>
      </c>
      <c r="H23" s="597">
        <v>18</v>
      </c>
      <c r="I23" s="597">
        <v>8</v>
      </c>
      <c r="J23" s="597">
        <v>5</v>
      </c>
      <c r="K23" s="597">
        <v>8</v>
      </c>
      <c r="L23" s="597">
        <v>22</v>
      </c>
      <c r="M23" s="597">
        <v>1</v>
      </c>
      <c r="N23" s="597">
        <v>8</v>
      </c>
      <c r="O23" s="597">
        <v>16</v>
      </c>
      <c r="P23" s="597">
        <v>41</v>
      </c>
      <c r="Q23" s="571"/>
    </row>
    <row r="24" spans="1:16" s="572" customFormat="1" ht="12.75" customHeight="1">
      <c r="A24" s="614" t="s">
        <v>886</v>
      </c>
      <c r="B24" s="597">
        <v>176</v>
      </c>
      <c r="C24" s="597">
        <v>33</v>
      </c>
      <c r="D24" s="597">
        <v>19</v>
      </c>
      <c r="E24" s="597">
        <v>4</v>
      </c>
      <c r="F24" s="597">
        <v>5</v>
      </c>
      <c r="G24" s="597">
        <v>2</v>
      </c>
      <c r="H24" s="597">
        <v>4</v>
      </c>
      <c r="I24" s="597">
        <v>2</v>
      </c>
      <c r="J24" s="597">
        <v>2</v>
      </c>
      <c r="K24" s="597">
        <v>40</v>
      </c>
      <c r="L24" s="597">
        <v>19</v>
      </c>
      <c r="M24" s="597" t="s">
        <v>887</v>
      </c>
      <c r="N24" s="597">
        <v>8</v>
      </c>
      <c r="O24" s="597">
        <v>14</v>
      </c>
      <c r="P24" s="597">
        <v>26</v>
      </c>
    </row>
    <row r="25" spans="1:16" s="572" customFormat="1" ht="12.75" customHeight="1">
      <c r="A25" s="615" t="s">
        <v>888</v>
      </c>
      <c r="B25" s="616">
        <v>104</v>
      </c>
      <c r="C25" s="616">
        <v>3</v>
      </c>
      <c r="D25" s="616">
        <v>4</v>
      </c>
      <c r="E25" s="616">
        <v>2</v>
      </c>
      <c r="F25" s="616">
        <v>1</v>
      </c>
      <c r="G25" s="616" t="s">
        <v>889</v>
      </c>
      <c r="H25" s="616" t="s">
        <v>889</v>
      </c>
      <c r="I25" s="616" t="s">
        <v>889</v>
      </c>
      <c r="J25" s="616" t="s">
        <v>889</v>
      </c>
      <c r="K25" s="616">
        <v>17</v>
      </c>
      <c r="L25" s="616">
        <v>48</v>
      </c>
      <c r="M25" s="616" t="s">
        <v>889</v>
      </c>
      <c r="N25" s="616">
        <v>1</v>
      </c>
      <c r="O25" s="616">
        <v>11</v>
      </c>
      <c r="P25" s="616">
        <v>16</v>
      </c>
    </row>
    <row r="26" s="572" customFormat="1" ht="13.5">
      <c r="A26" s="589" t="s">
        <v>890</v>
      </c>
    </row>
    <row r="27" s="572" customFormat="1" ht="13.5">
      <c r="A27" s="589" t="s">
        <v>809</v>
      </c>
    </row>
    <row r="28" s="572" customFormat="1" ht="13.5"/>
    <row r="29" s="572" customFormat="1" ht="13.5"/>
    <row r="30" s="572" customFormat="1" ht="13.5"/>
    <row r="31" s="572" customFormat="1" ht="13.5"/>
    <row r="32" s="572" customFormat="1" ht="13.5"/>
    <row r="33" s="572" customFormat="1" ht="13.5"/>
    <row r="34" s="572" customFormat="1" ht="13.5"/>
    <row r="35" s="572" customFormat="1" ht="13.5"/>
    <row r="36" s="572" customFormat="1" ht="13.5"/>
    <row r="37" s="572" customFormat="1" ht="13.5"/>
    <row r="38" s="572" customFormat="1" ht="13.5"/>
    <row r="39" s="572" customFormat="1" ht="13.5"/>
    <row r="40" s="572" customFormat="1" ht="13.5"/>
    <row r="41" s="572" customFormat="1" ht="13.5"/>
    <row r="42" s="572" customFormat="1" ht="13.5"/>
    <row r="43" s="572" customFormat="1" ht="13.5"/>
    <row r="44" s="572" customFormat="1" ht="13.5"/>
    <row r="45" s="572" customFormat="1" ht="13.5"/>
    <row r="46" s="572" customFormat="1" ht="13.5"/>
    <row r="47" s="572" customFormat="1" ht="13.5"/>
    <row r="48" s="572" customFormat="1" ht="13.5"/>
    <row r="49" s="572" customFormat="1" ht="13.5"/>
    <row r="50" s="572" customFormat="1" ht="13.5"/>
    <row r="51" s="572" customFormat="1" ht="13.5"/>
    <row r="52" s="572" customFormat="1" ht="13.5"/>
    <row r="53" s="572" customFormat="1" ht="13.5"/>
    <row r="54" s="572" customFormat="1" ht="13.5"/>
    <row r="55" s="572" customFormat="1" ht="13.5"/>
    <row r="56" s="572" customFormat="1" ht="13.5"/>
    <row r="57" s="572" customFormat="1" ht="13.5"/>
    <row r="58" s="572" customFormat="1" ht="13.5"/>
    <row r="59" s="572" customFormat="1" ht="13.5"/>
    <row r="60" s="572" customFormat="1" ht="13.5"/>
    <row r="61" s="572" customFormat="1" ht="13.5"/>
    <row r="62" s="572" customFormat="1" ht="13.5"/>
    <row r="63" s="572" customFormat="1" ht="13.5"/>
    <row r="64" s="572" customFormat="1" ht="13.5"/>
    <row r="65" s="572" customFormat="1" ht="13.5"/>
    <row r="66" s="572" customFormat="1" ht="13.5"/>
    <row r="67" s="572" customFormat="1" ht="13.5"/>
    <row r="68" s="572" customFormat="1" ht="13.5"/>
    <row r="69" s="572" customFormat="1" ht="13.5"/>
    <row r="70" s="572" customFormat="1" ht="13.5"/>
    <row r="71" s="572" customFormat="1" ht="13.5"/>
    <row r="72" s="572" customFormat="1" ht="13.5"/>
    <row r="73" s="572" customFormat="1" ht="13.5"/>
    <row r="74" s="572" customFormat="1" ht="13.5"/>
    <row r="75" s="572" customFormat="1" ht="13.5"/>
    <row r="76" s="572" customFormat="1" ht="13.5"/>
    <row r="77" s="572" customFormat="1" ht="13.5"/>
    <row r="78" s="572" customFormat="1" ht="13.5"/>
    <row r="79" s="572" customFormat="1" ht="13.5"/>
    <row r="80" s="572" customFormat="1" ht="13.5"/>
    <row r="81" s="572" customFormat="1" ht="13.5"/>
    <row r="82" s="572" customFormat="1" ht="13.5"/>
    <row r="83" s="572" customFormat="1" ht="13.5"/>
    <row r="84" s="572" customFormat="1" ht="13.5"/>
    <row r="85" s="572" customFormat="1" ht="13.5"/>
    <row r="86" s="572" customFormat="1" ht="13.5"/>
    <row r="87" s="572" customFormat="1" ht="13.5"/>
    <row r="88" s="572" customFormat="1" ht="13.5"/>
    <row r="89" s="572" customFormat="1" ht="13.5"/>
    <row r="90" s="572" customFormat="1" ht="13.5"/>
    <row r="91" s="572" customFormat="1" ht="13.5"/>
    <row r="92" s="572" customFormat="1" ht="13.5"/>
    <row r="93" s="572" customFormat="1" ht="13.5"/>
    <row r="94" s="572" customFormat="1" ht="13.5"/>
    <row r="95" s="572" customFormat="1" ht="13.5"/>
    <row r="96" s="572" customFormat="1" ht="13.5"/>
    <row r="97" s="572" customFormat="1" ht="13.5"/>
    <row r="98" s="572" customFormat="1" ht="13.5"/>
    <row r="99" s="572" customFormat="1" ht="13.5"/>
    <row r="100" s="572" customFormat="1" ht="13.5"/>
    <row r="101" s="572" customFormat="1" ht="13.5"/>
    <row r="102" s="572" customFormat="1" ht="13.5"/>
    <row r="103" s="572" customFormat="1" ht="13.5"/>
    <row r="104" s="572" customFormat="1" ht="13.5"/>
    <row r="105" s="572" customFormat="1" ht="13.5"/>
    <row r="106" s="572" customFormat="1" ht="13.5"/>
    <row r="107" s="572" customFormat="1" ht="13.5"/>
    <row r="108" s="572" customFormat="1" ht="13.5"/>
    <row r="109" s="572" customFormat="1" ht="13.5"/>
    <row r="110" s="572" customFormat="1" ht="13.5"/>
    <row r="111" s="572" customFormat="1" ht="13.5"/>
    <row r="112" s="572" customFormat="1" ht="13.5"/>
    <row r="113" s="572" customFormat="1" ht="13.5"/>
    <row r="114" s="572" customFormat="1" ht="13.5"/>
    <row r="115" s="572" customFormat="1" ht="13.5"/>
    <row r="116" s="572" customFormat="1" ht="13.5"/>
    <row r="117" s="572" customFormat="1" ht="13.5"/>
    <row r="118" s="572" customFormat="1" ht="13.5"/>
    <row r="119" s="572" customFormat="1" ht="13.5"/>
    <row r="120" s="572" customFormat="1" ht="13.5"/>
    <row r="121" s="572" customFormat="1" ht="13.5"/>
    <row r="122" s="572" customFormat="1" ht="13.5"/>
    <row r="123" s="572" customFormat="1" ht="13.5"/>
    <row r="124" s="572" customFormat="1" ht="13.5"/>
    <row r="125" s="572" customFormat="1" ht="13.5"/>
    <row r="126" s="572" customFormat="1" ht="13.5"/>
    <row r="127" s="572" customFormat="1" ht="13.5"/>
    <row r="128" s="572" customFormat="1" ht="13.5"/>
    <row r="129" s="572" customFormat="1" ht="13.5"/>
    <row r="130" s="572" customFormat="1" ht="13.5"/>
    <row r="131" s="572" customFormat="1" ht="13.5"/>
    <row r="132" s="572" customFormat="1" ht="13.5"/>
    <row r="133" s="572" customFormat="1" ht="13.5"/>
    <row r="134" s="572" customFormat="1" ht="13.5"/>
    <row r="135" s="572" customFormat="1" ht="13.5"/>
    <row r="136" s="572" customFormat="1" ht="13.5"/>
    <row r="137" s="572" customFormat="1" ht="13.5"/>
    <row r="138" s="572" customFormat="1" ht="13.5"/>
    <row r="139" s="572" customFormat="1" ht="13.5"/>
    <row r="140" s="572" customFormat="1" ht="13.5"/>
    <row r="141" s="572" customFormat="1" ht="13.5"/>
    <row r="142" s="572" customFormat="1" ht="13.5"/>
    <row r="143" s="572" customFormat="1" ht="13.5"/>
    <row r="144" s="572" customFormat="1" ht="13.5"/>
    <row r="145" s="572" customFormat="1" ht="13.5"/>
    <row r="146" s="572" customFormat="1" ht="13.5"/>
    <row r="147" s="572" customFormat="1" ht="13.5"/>
    <row r="148" s="572" customFormat="1" ht="13.5"/>
    <row r="149" s="572" customFormat="1" ht="13.5"/>
    <row r="150" s="572" customFormat="1" ht="13.5"/>
    <row r="151" s="572" customFormat="1" ht="13.5"/>
    <row r="152" s="572" customFormat="1" ht="13.5"/>
    <row r="153" s="572" customFormat="1" ht="13.5"/>
    <row r="154" s="572" customFormat="1" ht="13.5"/>
    <row r="155" s="572" customFormat="1" ht="13.5"/>
    <row r="156" s="572" customFormat="1" ht="13.5"/>
    <row r="157" s="572" customFormat="1" ht="13.5"/>
    <row r="158" s="572" customFormat="1" ht="13.5"/>
    <row r="159" s="572" customFormat="1" ht="13.5"/>
    <row r="160" s="572" customFormat="1" ht="13.5"/>
    <row r="161" s="572" customFormat="1" ht="13.5"/>
    <row r="162" s="572" customFormat="1" ht="13.5"/>
    <row r="163" s="572" customFormat="1" ht="13.5"/>
    <row r="164" s="572" customFormat="1" ht="13.5"/>
    <row r="165" s="572" customFormat="1" ht="13.5"/>
    <row r="166" s="572" customFormat="1" ht="13.5"/>
    <row r="167" s="572" customFormat="1" ht="13.5"/>
    <row r="168" s="572" customFormat="1" ht="13.5"/>
    <row r="169" s="572" customFormat="1" ht="13.5"/>
    <row r="170" s="572" customFormat="1" ht="13.5"/>
    <row r="171" s="572" customFormat="1" ht="13.5"/>
    <row r="172" s="572" customFormat="1" ht="13.5"/>
    <row r="173" s="572" customFormat="1" ht="13.5"/>
    <row r="174" s="572" customFormat="1" ht="13.5"/>
    <row r="175" s="572" customFormat="1" ht="13.5"/>
    <row r="176" s="572" customFormat="1" ht="13.5"/>
    <row r="177" s="572" customFormat="1" ht="13.5"/>
    <row r="178" s="572" customFormat="1" ht="13.5"/>
    <row r="179" s="572" customFormat="1" ht="13.5"/>
    <row r="180" s="572" customFormat="1" ht="13.5"/>
    <row r="181" s="572" customFormat="1" ht="13.5"/>
    <row r="182" s="572" customFormat="1" ht="13.5"/>
    <row r="183" s="572" customFormat="1" ht="13.5"/>
    <row r="184" s="572" customFormat="1" ht="13.5"/>
    <row r="185" s="572" customFormat="1" ht="13.5"/>
    <row r="186" s="572" customFormat="1" ht="13.5"/>
    <row r="187" s="572" customFormat="1" ht="13.5"/>
    <row r="188" s="572" customFormat="1" ht="13.5"/>
    <row r="189" s="572" customFormat="1" ht="13.5"/>
    <row r="190" s="572" customFormat="1" ht="13.5"/>
    <row r="191" s="572" customFormat="1" ht="13.5"/>
    <row r="192" s="572" customFormat="1" ht="13.5"/>
    <row r="193" s="572" customFormat="1" ht="13.5"/>
    <row r="194" s="572" customFormat="1" ht="13.5"/>
    <row r="195" s="572" customFormat="1" ht="13.5"/>
    <row r="196" s="572" customFormat="1" ht="13.5"/>
    <row r="197" s="572" customFormat="1" ht="13.5"/>
    <row r="198" s="572" customFormat="1" ht="13.5"/>
    <row r="199" s="572" customFormat="1" ht="13.5"/>
    <row r="200" s="572" customFormat="1" ht="13.5"/>
    <row r="201" s="572" customFormat="1" ht="13.5"/>
    <row r="202" s="572" customFormat="1" ht="13.5"/>
    <row r="203" s="572" customFormat="1" ht="13.5"/>
    <row r="204" s="572" customFormat="1" ht="13.5"/>
    <row r="205" s="572" customFormat="1" ht="13.5"/>
    <row r="206" s="572" customFormat="1" ht="13.5"/>
    <row r="207" s="572" customFormat="1" ht="13.5"/>
    <row r="208" s="572" customFormat="1" ht="13.5"/>
    <row r="209" s="572" customFormat="1" ht="13.5"/>
    <row r="210" s="572" customFormat="1" ht="13.5"/>
    <row r="211" s="572" customFormat="1" ht="13.5"/>
    <row r="212" s="572" customFormat="1" ht="13.5"/>
    <row r="213" s="572" customFormat="1" ht="13.5"/>
    <row r="214" s="572" customFormat="1" ht="13.5"/>
    <row r="215" s="572" customFormat="1" ht="13.5"/>
    <row r="216" s="572" customFormat="1" ht="13.5"/>
    <row r="217" s="572" customFormat="1" ht="13.5"/>
    <row r="218" s="572" customFormat="1" ht="13.5"/>
    <row r="219" s="572" customFormat="1" ht="13.5"/>
    <row r="220" s="572" customFormat="1" ht="13.5"/>
    <row r="221" s="572" customFormat="1" ht="13.5"/>
    <row r="222" s="572" customFormat="1" ht="13.5"/>
    <row r="223" s="572" customFormat="1" ht="13.5"/>
    <row r="224" s="572" customFormat="1" ht="13.5"/>
    <row r="225" s="572" customFormat="1" ht="13.5"/>
    <row r="226" s="572" customFormat="1" ht="13.5"/>
    <row r="227" s="572" customFormat="1" ht="13.5"/>
    <row r="228" s="572" customFormat="1" ht="13.5"/>
    <row r="229" s="572" customFormat="1" ht="13.5"/>
    <row r="230" s="572" customFormat="1" ht="13.5"/>
    <row r="231" s="572" customFormat="1" ht="13.5"/>
    <row r="232" s="572" customFormat="1" ht="13.5"/>
    <row r="233" s="572" customFormat="1" ht="13.5"/>
    <row r="234" s="572" customFormat="1" ht="13.5"/>
    <row r="235" s="572" customFormat="1" ht="13.5"/>
    <row r="236" s="572" customFormat="1" ht="13.5"/>
    <row r="237" s="572" customFormat="1" ht="13.5"/>
    <row r="238" s="572" customFormat="1" ht="13.5"/>
    <row r="239" s="572" customFormat="1" ht="13.5"/>
    <row r="240" s="572" customFormat="1" ht="13.5"/>
    <row r="241" s="572" customFormat="1" ht="13.5"/>
    <row r="242" s="572" customFormat="1" ht="13.5"/>
    <row r="243" s="572" customFormat="1" ht="13.5"/>
    <row r="244" s="572" customFormat="1" ht="13.5"/>
    <row r="245" s="572" customFormat="1" ht="13.5"/>
    <row r="246" s="572" customFormat="1" ht="13.5"/>
    <row r="247" s="572" customFormat="1" ht="13.5"/>
    <row r="248" s="572" customFormat="1" ht="13.5"/>
    <row r="249" s="572" customFormat="1" ht="13.5"/>
    <row r="250" s="572" customFormat="1" ht="13.5"/>
    <row r="251" s="572" customFormat="1" ht="13.5"/>
    <row r="252" s="572" customFormat="1" ht="13.5"/>
    <row r="253" s="572" customFormat="1" ht="13.5"/>
    <row r="254" s="572" customFormat="1" ht="13.5"/>
    <row r="255" s="572" customFormat="1" ht="13.5"/>
    <row r="256" s="572" customFormat="1" ht="13.5"/>
    <row r="257" s="572" customFormat="1" ht="13.5"/>
    <row r="258" s="572" customFormat="1" ht="13.5"/>
    <row r="259" s="572" customFormat="1" ht="13.5"/>
    <row r="260" s="572" customFormat="1" ht="13.5"/>
    <row r="261" s="572" customFormat="1" ht="13.5"/>
    <row r="262" s="572" customFormat="1" ht="13.5"/>
    <row r="263" s="572" customFormat="1" ht="13.5"/>
    <row r="264" s="572" customFormat="1" ht="13.5"/>
    <row r="265" s="572" customFormat="1" ht="13.5"/>
    <row r="266" s="572" customFormat="1" ht="13.5"/>
    <row r="267" s="572" customFormat="1" ht="13.5"/>
    <row r="268" s="572" customFormat="1" ht="13.5"/>
    <row r="269" s="572" customFormat="1" ht="13.5"/>
    <row r="270" s="572" customFormat="1" ht="13.5"/>
    <row r="271" s="572" customFormat="1" ht="13.5"/>
    <row r="272" s="572" customFormat="1" ht="13.5"/>
    <row r="273" s="572" customFormat="1" ht="13.5"/>
    <row r="274" s="572" customFormat="1" ht="13.5"/>
    <row r="275" s="572" customFormat="1" ht="13.5"/>
    <row r="276" s="572" customFormat="1" ht="13.5"/>
    <row r="277" s="572" customFormat="1" ht="13.5"/>
    <row r="278" s="572" customFormat="1" ht="13.5"/>
    <row r="279" s="572" customFormat="1" ht="13.5"/>
    <row r="280" s="572" customFormat="1" ht="13.5"/>
    <row r="281" s="572" customFormat="1" ht="13.5"/>
    <row r="282" s="572" customFormat="1" ht="13.5"/>
    <row r="283" s="572" customFormat="1" ht="13.5"/>
    <row r="284" s="572" customFormat="1" ht="13.5"/>
    <row r="285" s="572" customFormat="1" ht="13.5"/>
    <row r="286" s="572" customFormat="1" ht="13.5"/>
    <row r="287" s="572" customFormat="1" ht="13.5"/>
    <row r="288" s="572" customFormat="1" ht="13.5"/>
    <row r="289" s="572" customFormat="1" ht="13.5"/>
    <row r="290" s="572" customFormat="1" ht="13.5"/>
    <row r="291" s="572" customFormat="1" ht="13.5"/>
    <row r="292" s="572" customFormat="1" ht="13.5"/>
    <row r="293" s="572" customFormat="1" ht="13.5"/>
    <row r="294" s="572" customFormat="1" ht="13.5"/>
    <row r="295" s="572" customFormat="1" ht="13.5"/>
    <row r="296" s="572" customFormat="1" ht="13.5"/>
    <row r="297" s="572" customFormat="1" ht="13.5"/>
    <row r="298" s="572" customFormat="1" ht="13.5"/>
    <row r="299" s="572" customFormat="1" ht="13.5"/>
    <row r="300" s="572" customFormat="1" ht="13.5"/>
    <row r="301" s="572" customFormat="1" ht="13.5"/>
    <row r="302" s="572" customFormat="1" ht="13.5"/>
    <row r="303" s="572" customFormat="1" ht="13.5"/>
    <row r="304" s="572" customFormat="1" ht="13.5"/>
    <row r="305" s="572" customFormat="1" ht="13.5"/>
    <row r="306" s="572" customFormat="1" ht="13.5"/>
    <row r="307" s="572" customFormat="1" ht="13.5"/>
    <row r="308" s="572" customFormat="1" ht="13.5"/>
    <row r="309" s="572" customFormat="1" ht="13.5"/>
    <row r="310" s="572" customFormat="1" ht="13.5"/>
    <row r="311" s="572" customFormat="1" ht="13.5"/>
    <row r="312" s="572" customFormat="1" ht="13.5"/>
    <row r="313" s="572" customFormat="1" ht="13.5"/>
    <row r="314" s="572" customFormat="1" ht="13.5"/>
    <row r="315" s="572" customFormat="1" ht="13.5"/>
    <row r="316" s="572" customFormat="1" ht="13.5"/>
    <row r="317" s="572" customFormat="1" ht="13.5"/>
    <row r="318" s="572" customFormat="1" ht="13.5"/>
    <row r="319" s="572" customFormat="1" ht="13.5"/>
    <row r="320" s="572" customFormat="1" ht="13.5"/>
    <row r="321" s="572" customFormat="1" ht="13.5"/>
    <row r="322" s="572" customFormat="1" ht="13.5"/>
    <row r="323" s="572" customFormat="1" ht="13.5"/>
    <row r="324" s="572" customFormat="1" ht="13.5"/>
    <row r="325" s="572" customFormat="1" ht="13.5"/>
    <row r="326" s="572" customFormat="1" ht="13.5"/>
    <row r="327" s="572" customFormat="1" ht="13.5"/>
    <row r="328" s="572" customFormat="1" ht="13.5"/>
    <row r="329" s="572" customFormat="1" ht="13.5"/>
    <row r="330" s="572" customFormat="1" ht="13.5"/>
    <row r="331" s="572" customFormat="1" ht="13.5"/>
    <row r="332" s="572" customFormat="1" ht="13.5"/>
    <row r="333" s="572" customFormat="1" ht="13.5"/>
    <row r="334" s="572" customFormat="1" ht="13.5"/>
    <row r="335" s="572" customFormat="1" ht="13.5"/>
    <row r="336" s="572" customFormat="1" ht="13.5"/>
    <row r="337" s="572" customFormat="1" ht="13.5"/>
    <row r="338" s="572" customFormat="1" ht="13.5"/>
    <row r="339" s="572" customFormat="1" ht="13.5"/>
    <row r="340" s="572" customFormat="1" ht="13.5"/>
    <row r="341" s="572" customFormat="1" ht="13.5"/>
    <row r="342" s="572" customFormat="1" ht="13.5"/>
    <row r="343" s="572" customFormat="1" ht="13.5"/>
    <row r="344" s="572" customFormat="1" ht="13.5"/>
    <row r="345" s="572" customFormat="1" ht="13.5"/>
    <row r="346" s="572" customFormat="1" ht="13.5"/>
    <row r="347" s="572" customFormat="1" ht="13.5"/>
    <row r="348" s="572" customFormat="1" ht="13.5"/>
    <row r="349" s="572" customFormat="1" ht="13.5"/>
    <row r="350" s="572" customFormat="1" ht="13.5"/>
    <row r="351" s="572" customFormat="1" ht="13.5"/>
    <row r="352" s="572" customFormat="1" ht="13.5"/>
    <row r="353" s="572" customFormat="1" ht="13.5"/>
    <row r="354" s="572" customFormat="1" ht="13.5"/>
    <row r="355" s="572" customFormat="1" ht="13.5"/>
    <row r="356" s="572" customFormat="1" ht="13.5"/>
    <row r="357" s="572" customFormat="1" ht="13.5"/>
    <row r="358" s="572" customFormat="1" ht="13.5"/>
    <row r="359" s="572" customFormat="1" ht="13.5"/>
    <row r="360" s="572" customFormat="1" ht="13.5"/>
    <row r="361" s="572" customFormat="1" ht="13.5"/>
    <row r="362" s="572" customFormat="1" ht="13.5"/>
    <row r="363" s="572" customFormat="1" ht="13.5"/>
    <row r="364" s="572" customFormat="1" ht="13.5"/>
    <row r="365" s="572" customFormat="1" ht="13.5"/>
    <row r="366" s="572" customFormat="1" ht="13.5"/>
    <row r="367" s="572" customFormat="1" ht="13.5"/>
    <row r="368" s="572" customFormat="1" ht="13.5"/>
    <row r="369" s="572" customFormat="1" ht="13.5"/>
    <row r="370" s="572" customFormat="1" ht="13.5"/>
    <row r="371" s="572" customFormat="1" ht="13.5"/>
    <row r="372" s="572" customFormat="1" ht="13.5"/>
    <row r="373" s="572" customFormat="1" ht="13.5"/>
    <row r="374" s="572" customFormat="1" ht="13.5"/>
    <row r="375" s="572" customFormat="1" ht="13.5"/>
    <row r="376" s="572" customFormat="1" ht="13.5"/>
    <row r="377" s="572" customFormat="1" ht="13.5"/>
    <row r="378" s="572" customFormat="1" ht="13.5"/>
    <row r="379" s="572" customFormat="1" ht="13.5"/>
    <row r="380" s="572" customFormat="1" ht="13.5"/>
    <row r="381" s="572" customFormat="1" ht="13.5"/>
    <row r="382" s="572" customFormat="1" ht="13.5"/>
    <row r="383" s="572" customFormat="1" ht="13.5"/>
    <row r="384" s="572" customFormat="1" ht="13.5"/>
    <row r="385" s="572" customFormat="1" ht="13.5"/>
    <row r="386" s="572" customFormat="1" ht="13.5"/>
    <row r="387" s="572" customFormat="1" ht="13.5"/>
    <row r="388" s="572" customFormat="1" ht="13.5"/>
    <row r="389" s="572" customFormat="1" ht="13.5"/>
    <row r="390" s="572" customFormat="1" ht="13.5"/>
    <row r="391" s="572" customFormat="1" ht="13.5"/>
    <row r="392" s="572" customFormat="1" ht="13.5"/>
    <row r="393" s="572" customFormat="1" ht="13.5"/>
    <row r="394" s="572" customFormat="1" ht="13.5"/>
    <row r="395" s="572" customFormat="1" ht="13.5"/>
    <row r="396" s="572" customFormat="1" ht="13.5"/>
    <row r="397" s="572" customFormat="1" ht="13.5"/>
    <row r="398" s="572" customFormat="1" ht="13.5"/>
    <row r="399" s="572" customFormat="1" ht="13.5"/>
    <row r="400" s="572" customFormat="1" ht="13.5"/>
    <row r="401" s="572" customFormat="1" ht="13.5"/>
    <row r="402" s="572" customFormat="1" ht="13.5"/>
    <row r="403" s="572" customFormat="1" ht="13.5"/>
    <row r="404" s="572" customFormat="1" ht="13.5"/>
    <row r="405" s="572" customFormat="1" ht="13.5"/>
    <row r="406" s="572" customFormat="1" ht="13.5"/>
    <row r="407" s="572" customFormat="1" ht="13.5"/>
    <row r="408" s="572" customFormat="1" ht="13.5"/>
    <row r="409" s="572" customFormat="1" ht="13.5"/>
    <row r="410" s="572" customFormat="1" ht="13.5"/>
    <row r="411" s="572" customFormat="1" ht="13.5"/>
    <row r="412" s="572" customFormat="1" ht="13.5"/>
    <row r="413" s="572" customFormat="1" ht="13.5"/>
    <row r="414" s="572" customFormat="1" ht="13.5"/>
    <row r="415" s="572" customFormat="1" ht="13.5"/>
    <row r="416" s="572" customFormat="1" ht="13.5"/>
    <row r="417" s="572" customFormat="1" ht="13.5"/>
    <row r="418" s="572" customFormat="1" ht="13.5"/>
    <row r="419" s="572" customFormat="1" ht="13.5"/>
    <row r="420" s="572" customFormat="1" ht="13.5"/>
    <row r="421" s="572" customFormat="1" ht="13.5"/>
    <row r="422" s="572" customFormat="1" ht="13.5"/>
    <row r="423" s="572" customFormat="1" ht="13.5"/>
    <row r="424" s="572" customFormat="1" ht="13.5"/>
    <row r="425" s="572" customFormat="1" ht="13.5"/>
    <row r="426" s="572" customFormat="1" ht="13.5"/>
    <row r="427" s="572" customFormat="1" ht="13.5"/>
    <row r="428" s="572" customFormat="1" ht="13.5"/>
    <row r="429" s="572" customFormat="1" ht="13.5"/>
    <row r="430" s="572" customFormat="1" ht="13.5"/>
    <row r="431" s="572" customFormat="1" ht="13.5"/>
    <row r="432" s="572" customFormat="1" ht="13.5"/>
    <row r="433" s="572" customFormat="1" ht="13.5"/>
    <row r="434" s="572" customFormat="1" ht="13.5"/>
    <row r="435" s="572" customFormat="1" ht="13.5"/>
    <row r="436" s="572" customFormat="1" ht="13.5"/>
    <row r="437" s="572" customFormat="1" ht="13.5"/>
    <row r="438" s="572" customFormat="1" ht="13.5"/>
    <row r="439" s="572" customFormat="1" ht="13.5"/>
    <row r="440" s="572" customFormat="1" ht="13.5"/>
    <row r="441" s="572" customFormat="1" ht="13.5"/>
    <row r="442" s="572" customFormat="1" ht="13.5"/>
    <row r="443" s="572" customFormat="1" ht="13.5"/>
    <row r="444" s="572" customFormat="1" ht="13.5"/>
    <row r="445" s="572" customFormat="1" ht="13.5"/>
    <row r="446" s="572" customFormat="1" ht="13.5"/>
    <row r="447" s="572" customFormat="1" ht="13.5"/>
    <row r="448" s="572" customFormat="1" ht="13.5"/>
    <row r="449" s="572" customFormat="1" ht="13.5"/>
    <row r="450" s="572" customFormat="1" ht="13.5"/>
    <row r="451" s="572" customFormat="1" ht="13.5"/>
    <row r="452" s="572" customFormat="1" ht="13.5"/>
    <row r="453" s="572" customFormat="1" ht="13.5"/>
    <row r="454" s="572" customFormat="1" ht="13.5"/>
    <row r="455" s="572" customFormat="1" ht="13.5"/>
    <row r="456" s="572" customFormat="1" ht="13.5"/>
    <row r="457" s="572" customFormat="1" ht="13.5"/>
    <row r="458" s="572" customFormat="1" ht="13.5"/>
    <row r="459" s="572" customFormat="1" ht="13.5"/>
    <row r="460" s="572" customFormat="1" ht="13.5"/>
    <row r="461" s="572" customFormat="1" ht="13.5"/>
    <row r="462" s="572" customFormat="1" ht="13.5"/>
    <row r="463" s="572" customFormat="1" ht="13.5"/>
    <row r="464" s="572" customFormat="1" ht="13.5"/>
    <row r="465" s="572" customFormat="1" ht="13.5"/>
    <row r="466" s="572" customFormat="1" ht="13.5"/>
    <row r="467" s="572" customFormat="1" ht="13.5"/>
    <row r="468" s="572" customFormat="1" ht="13.5"/>
    <row r="469" s="572" customFormat="1" ht="13.5"/>
    <row r="470" s="572" customFormat="1" ht="13.5"/>
    <row r="471" s="572" customFormat="1" ht="13.5"/>
    <row r="472" s="572" customFormat="1" ht="13.5"/>
    <row r="473" s="572" customFormat="1" ht="13.5"/>
    <row r="474" s="572" customFormat="1" ht="13.5"/>
    <row r="475" s="572" customFormat="1" ht="13.5"/>
    <row r="476" s="572" customFormat="1" ht="13.5"/>
    <row r="477" s="572" customFormat="1" ht="13.5"/>
    <row r="478" s="572" customFormat="1" ht="13.5"/>
    <row r="479" s="572" customFormat="1" ht="13.5"/>
    <row r="480" s="572" customFormat="1" ht="13.5"/>
    <row r="481" s="572" customFormat="1" ht="13.5"/>
    <row r="482" s="572" customFormat="1" ht="13.5"/>
    <row r="483" s="572" customFormat="1" ht="13.5"/>
    <row r="484" s="572" customFormat="1" ht="13.5"/>
    <row r="485" s="572" customFormat="1" ht="13.5"/>
    <row r="486" s="572" customFormat="1" ht="13.5"/>
    <row r="487" s="572" customFormat="1" ht="13.5"/>
    <row r="488" s="572" customFormat="1" ht="13.5"/>
    <row r="489" s="572" customFormat="1" ht="13.5"/>
    <row r="490" s="572" customFormat="1" ht="13.5"/>
    <row r="491" s="572" customFormat="1" ht="13.5"/>
    <row r="492" s="572" customFormat="1" ht="13.5"/>
    <row r="493" s="572" customFormat="1" ht="13.5"/>
    <row r="494" s="572" customFormat="1" ht="13.5"/>
    <row r="495" s="572" customFormat="1" ht="13.5"/>
    <row r="496" s="572" customFormat="1" ht="13.5"/>
    <row r="497" s="572" customFormat="1" ht="13.5"/>
    <row r="498" s="572" customFormat="1" ht="13.5"/>
    <row r="499" s="572" customFormat="1" ht="13.5"/>
    <row r="500" s="572" customFormat="1" ht="13.5"/>
    <row r="501" s="572" customFormat="1" ht="13.5"/>
    <row r="502" s="572" customFormat="1" ht="13.5"/>
    <row r="503" s="572" customFormat="1" ht="13.5"/>
    <row r="504" s="572" customFormat="1" ht="13.5"/>
    <row r="505" s="572" customFormat="1" ht="13.5"/>
    <row r="506" s="572" customFormat="1" ht="13.5"/>
    <row r="507" s="572" customFormat="1" ht="13.5"/>
    <row r="508" s="572" customFormat="1" ht="13.5"/>
    <row r="509" s="572" customFormat="1" ht="13.5"/>
    <row r="510" s="572" customFormat="1" ht="13.5"/>
    <row r="511" s="572" customFormat="1" ht="13.5"/>
    <row r="512" s="572" customFormat="1" ht="13.5"/>
    <row r="513" s="572" customFormat="1" ht="13.5"/>
    <row r="514" s="572" customFormat="1" ht="13.5"/>
    <row r="515" s="572" customFormat="1" ht="13.5"/>
    <row r="516" s="572" customFormat="1" ht="13.5"/>
    <row r="517" s="572" customFormat="1" ht="13.5"/>
    <row r="518" s="572" customFormat="1" ht="13.5"/>
    <row r="519" s="572" customFormat="1" ht="13.5"/>
    <row r="520" s="572" customFormat="1" ht="13.5"/>
    <row r="521" s="572" customFormat="1" ht="13.5"/>
    <row r="522" s="572" customFormat="1" ht="13.5"/>
    <row r="523" s="572" customFormat="1" ht="13.5"/>
    <row r="524" s="572" customFormat="1" ht="13.5"/>
    <row r="525" s="572" customFormat="1" ht="13.5"/>
    <row r="526" s="572" customFormat="1" ht="13.5"/>
    <row r="527" s="572" customFormat="1" ht="13.5"/>
    <row r="528" s="572" customFormat="1" ht="13.5"/>
    <row r="529" s="572" customFormat="1" ht="13.5"/>
    <row r="530" s="572" customFormat="1" ht="13.5"/>
    <row r="531" s="572" customFormat="1" ht="13.5"/>
    <row r="532" s="572" customFormat="1" ht="13.5"/>
    <row r="533" s="572" customFormat="1" ht="13.5"/>
    <row r="534" s="572" customFormat="1" ht="13.5"/>
    <row r="535" s="572" customFormat="1" ht="13.5"/>
    <row r="536" s="572" customFormat="1" ht="13.5"/>
    <row r="537" s="572" customFormat="1" ht="13.5"/>
    <row r="538" s="572" customFormat="1" ht="13.5"/>
    <row r="539" s="572" customFormat="1" ht="13.5"/>
    <row r="540" s="572" customFormat="1" ht="13.5"/>
    <row r="541" s="572" customFormat="1" ht="13.5"/>
    <row r="542" s="572" customFormat="1" ht="13.5"/>
    <row r="543" s="572" customFormat="1" ht="13.5"/>
    <row r="544" s="572" customFormat="1" ht="13.5"/>
    <row r="545" s="572" customFormat="1" ht="13.5"/>
    <row r="546" s="572" customFormat="1" ht="13.5"/>
    <row r="547" s="572" customFormat="1" ht="13.5"/>
    <row r="548" s="572" customFormat="1" ht="13.5"/>
    <row r="549" s="572" customFormat="1" ht="13.5"/>
    <row r="550" s="572" customFormat="1" ht="13.5"/>
    <row r="551" s="572" customFormat="1" ht="13.5"/>
    <row r="552" s="572" customFormat="1" ht="13.5"/>
    <row r="553" s="572" customFormat="1" ht="13.5"/>
    <row r="554" s="572" customFormat="1" ht="13.5"/>
    <row r="555" s="572" customFormat="1" ht="13.5"/>
    <row r="556" s="572" customFormat="1" ht="13.5"/>
    <row r="557" s="572" customFormat="1" ht="13.5"/>
    <row r="558" s="572" customFormat="1" ht="13.5"/>
    <row r="559" s="572" customFormat="1" ht="13.5"/>
    <row r="560" s="572" customFormat="1" ht="13.5"/>
    <row r="561" s="572" customFormat="1" ht="13.5"/>
    <row r="562" s="572" customFormat="1" ht="13.5"/>
    <row r="563" s="572" customFormat="1" ht="13.5"/>
    <row r="564" s="572" customFormat="1" ht="13.5"/>
    <row r="565" s="572" customFormat="1" ht="13.5"/>
    <row r="566" s="572" customFormat="1" ht="13.5"/>
    <row r="567" s="572" customFormat="1" ht="13.5"/>
    <row r="568" s="572" customFormat="1" ht="13.5"/>
    <row r="569" s="572" customFormat="1" ht="13.5"/>
    <row r="570" s="572" customFormat="1" ht="13.5"/>
    <row r="571" s="572" customFormat="1" ht="13.5"/>
    <row r="572" s="572" customFormat="1" ht="13.5"/>
    <row r="573" s="572" customFormat="1" ht="13.5"/>
    <row r="574" s="572" customFormat="1" ht="13.5"/>
    <row r="575" s="572" customFormat="1" ht="13.5"/>
    <row r="576" s="572" customFormat="1" ht="13.5"/>
    <row r="577" s="572" customFormat="1" ht="13.5"/>
    <row r="578" s="572" customFormat="1" ht="13.5"/>
    <row r="579" s="572" customFormat="1" ht="13.5"/>
    <row r="580" s="572" customFormat="1" ht="13.5"/>
    <row r="581" s="572" customFormat="1" ht="13.5"/>
    <row r="582" s="572" customFormat="1" ht="13.5"/>
    <row r="583" s="572" customFormat="1" ht="13.5"/>
    <row r="584" s="572" customFormat="1" ht="13.5"/>
    <row r="585" s="572" customFormat="1" ht="13.5"/>
    <row r="586" s="572" customFormat="1" ht="13.5"/>
    <row r="587" s="572" customFormat="1" ht="13.5"/>
    <row r="588" s="572" customFormat="1" ht="13.5"/>
    <row r="589" s="572" customFormat="1" ht="13.5"/>
    <row r="590" s="572" customFormat="1" ht="13.5"/>
    <row r="591" s="572" customFormat="1" ht="13.5"/>
    <row r="592" s="572" customFormat="1" ht="13.5"/>
    <row r="593" s="572" customFormat="1" ht="13.5"/>
    <row r="594" s="572" customFormat="1" ht="13.5"/>
    <row r="595" s="572" customFormat="1" ht="13.5"/>
    <row r="596" s="572" customFormat="1" ht="13.5"/>
    <row r="597" s="572" customFormat="1" ht="13.5"/>
    <row r="598" s="572" customFormat="1" ht="13.5"/>
    <row r="599" s="572" customFormat="1" ht="13.5"/>
    <row r="600" s="572" customFormat="1" ht="13.5"/>
    <row r="601" s="572" customFormat="1" ht="13.5"/>
    <row r="602" s="572" customFormat="1" ht="13.5"/>
    <row r="603" s="572" customFormat="1" ht="13.5"/>
    <row r="604" s="572" customFormat="1" ht="13.5"/>
    <row r="605" s="572" customFormat="1" ht="13.5"/>
    <row r="606" s="572" customFormat="1" ht="13.5"/>
    <row r="607" s="572" customFormat="1" ht="13.5"/>
    <row r="608" s="572" customFormat="1" ht="13.5"/>
    <row r="609" s="572" customFormat="1" ht="13.5"/>
    <row r="610" s="572" customFormat="1" ht="13.5"/>
    <row r="611" s="572" customFormat="1" ht="13.5"/>
    <row r="612" s="572" customFormat="1" ht="13.5"/>
    <row r="613" s="572" customFormat="1" ht="13.5"/>
    <row r="614" s="572" customFormat="1" ht="13.5"/>
    <row r="615" s="572" customFormat="1" ht="13.5"/>
    <row r="616" s="572" customFormat="1" ht="13.5"/>
    <row r="617" s="572" customFormat="1" ht="13.5"/>
    <row r="618" s="572" customFormat="1" ht="13.5"/>
    <row r="619" s="572" customFormat="1" ht="13.5"/>
    <row r="620" s="572" customFormat="1" ht="13.5"/>
    <row r="621" s="572" customFormat="1" ht="13.5"/>
    <row r="622" s="572" customFormat="1" ht="13.5"/>
    <row r="623" s="572" customFormat="1" ht="13.5"/>
    <row r="624" s="572" customFormat="1" ht="13.5"/>
    <row r="625" s="572" customFormat="1" ht="13.5"/>
    <row r="626" s="572" customFormat="1" ht="13.5"/>
    <row r="627" s="572" customFormat="1" ht="13.5"/>
    <row r="628" s="572" customFormat="1" ht="13.5"/>
    <row r="629" s="572" customFormat="1" ht="13.5"/>
    <row r="630" s="572" customFormat="1" ht="13.5"/>
    <row r="631" s="572" customFormat="1" ht="13.5"/>
    <row r="632" s="572" customFormat="1" ht="13.5"/>
    <row r="633" s="572" customFormat="1" ht="13.5"/>
    <row r="634" s="572" customFormat="1" ht="13.5"/>
    <row r="635" s="572" customFormat="1" ht="13.5"/>
    <row r="636" s="572" customFormat="1" ht="13.5"/>
    <row r="637" s="572" customFormat="1" ht="13.5"/>
    <row r="638" s="572" customFormat="1" ht="13.5"/>
    <row r="639" s="572" customFormat="1" ht="13.5"/>
    <row r="640" s="572" customFormat="1" ht="13.5"/>
    <row r="641" s="572" customFormat="1" ht="13.5"/>
    <row r="642" s="572" customFormat="1" ht="13.5"/>
    <row r="643" s="572" customFormat="1" ht="13.5"/>
    <row r="644" s="572" customFormat="1" ht="13.5"/>
    <row r="645" s="572" customFormat="1" ht="13.5"/>
    <row r="646" s="572" customFormat="1" ht="13.5"/>
    <row r="647" s="572" customFormat="1" ht="13.5"/>
    <row r="648" s="572" customFormat="1" ht="13.5"/>
    <row r="649" s="572" customFormat="1" ht="13.5"/>
    <row r="650" s="572" customFormat="1" ht="13.5"/>
    <row r="651" s="572" customFormat="1" ht="13.5"/>
    <row r="652" s="572" customFormat="1" ht="13.5"/>
    <row r="653" s="572" customFormat="1" ht="13.5"/>
    <row r="654" s="572" customFormat="1" ht="13.5"/>
    <row r="655" s="572" customFormat="1" ht="13.5"/>
    <row r="656" s="572" customFormat="1" ht="13.5"/>
    <row r="657" s="572" customFormat="1" ht="13.5"/>
    <row r="658" s="572" customFormat="1" ht="13.5"/>
    <row r="659" s="572" customFormat="1" ht="13.5"/>
    <row r="660" s="572" customFormat="1" ht="13.5"/>
    <row r="661" s="572" customFormat="1" ht="13.5"/>
    <row r="662" s="572" customFormat="1" ht="13.5"/>
    <row r="663" s="572" customFormat="1" ht="13.5"/>
    <row r="664" s="572" customFormat="1" ht="13.5"/>
    <row r="665" s="572" customFormat="1" ht="13.5"/>
    <row r="666" s="572" customFormat="1" ht="13.5"/>
    <row r="667" s="572" customFormat="1" ht="13.5"/>
    <row r="668" s="572" customFormat="1" ht="13.5"/>
    <row r="669" s="572" customFormat="1" ht="13.5"/>
    <row r="670" s="572" customFormat="1" ht="13.5"/>
    <row r="671" s="572" customFormat="1" ht="13.5"/>
    <row r="672" s="572" customFormat="1" ht="13.5"/>
    <row r="673" s="572" customFormat="1" ht="13.5"/>
    <row r="674" s="572" customFormat="1" ht="13.5"/>
    <row r="675" s="572" customFormat="1" ht="13.5"/>
    <row r="676" s="572" customFormat="1" ht="13.5"/>
    <row r="677" s="572" customFormat="1" ht="13.5"/>
    <row r="678" s="572" customFormat="1" ht="13.5"/>
    <row r="679" s="572" customFormat="1" ht="13.5"/>
    <row r="680" s="572" customFormat="1" ht="13.5"/>
    <row r="681" s="572" customFormat="1" ht="13.5"/>
    <row r="682" s="572" customFormat="1" ht="13.5"/>
    <row r="683" s="572" customFormat="1" ht="13.5"/>
    <row r="684" s="572" customFormat="1" ht="13.5"/>
    <row r="685" s="572" customFormat="1" ht="13.5"/>
    <row r="686" s="572" customFormat="1" ht="13.5"/>
    <row r="687" s="572" customFormat="1" ht="13.5"/>
    <row r="688" s="572" customFormat="1" ht="13.5"/>
    <row r="689" s="572" customFormat="1" ht="13.5"/>
    <row r="690" s="572" customFormat="1" ht="13.5"/>
    <row r="691" s="572" customFormat="1" ht="13.5"/>
    <row r="692" s="572" customFormat="1" ht="13.5"/>
    <row r="693" s="572" customFormat="1" ht="13.5"/>
    <row r="694" s="572" customFormat="1" ht="13.5"/>
    <row r="695" s="572" customFormat="1" ht="13.5"/>
    <row r="696" s="572" customFormat="1" ht="13.5"/>
    <row r="697" s="572" customFormat="1" ht="13.5"/>
    <row r="698" s="572" customFormat="1" ht="13.5"/>
    <row r="699" s="572" customFormat="1" ht="13.5"/>
    <row r="700" s="572" customFormat="1" ht="13.5"/>
    <row r="701" s="572" customFormat="1" ht="13.5"/>
    <row r="702" s="572" customFormat="1" ht="13.5"/>
    <row r="703" s="572" customFormat="1" ht="13.5"/>
    <row r="704" s="572" customFormat="1" ht="13.5"/>
    <row r="705" s="572" customFormat="1" ht="13.5"/>
    <row r="706" s="572" customFormat="1" ht="13.5"/>
    <row r="707" s="572" customFormat="1" ht="13.5"/>
    <row r="708" s="572" customFormat="1" ht="13.5"/>
    <row r="709" s="572" customFormat="1" ht="13.5"/>
    <row r="710" s="572" customFormat="1" ht="13.5"/>
    <row r="711" s="572" customFormat="1" ht="13.5"/>
    <row r="712" s="572" customFormat="1" ht="13.5"/>
    <row r="713" s="572" customFormat="1" ht="13.5"/>
    <row r="714" s="572" customFormat="1" ht="13.5"/>
    <row r="715" s="572" customFormat="1" ht="13.5"/>
    <row r="716" s="572" customFormat="1" ht="13.5"/>
    <row r="717" s="572" customFormat="1" ht="13.5"/>
    <row r="718" s="572" customFormat="1" ht="13.5"/>
    <row r="719" s="572" customFormat="1" ht="13.5"/>
    <row r="720" s="572" customFormat="1" ht="13.5"/>
    <row r="721" s="572" customFormat="1" ht="13.5"/>
    <row r="722" s="572" customFormat="1" ht="13.5"/>
    <row r="723" s="572" customFormat="1" ht="13.5"/>
    <row r="724" s="572" customFormat="1" ht="13.5"/>
    <row r="725" s="572" customFormat="1" ht="13.5"/>
    <row r="726" s="572" customFormat="1" ht="13.5"/>
    <row r="727" s="572" customFormat="1" ht="13.5"/>
    <row r="728" s="572" customFormat="1" ht="13.5"/>
    <row r="729" s="572" customFormat="1" ht="13.5"/>
    <row r="730" s="572" customFormat="1" ht="13.5"/>
    <row r="731" s="572" customFormat="1" ht="13.5"/>
    <row r="732" s="572" customFormat="1" ht="13.5"/>
    <row r="733" s="572" customFormat="1" ht="13.5"/>
    <row r="734" s="572" customFormat="1" ht="13.5"/>
    <row r="735" s="572" customFormat="1" ht="13.5"/>
    <row r="736" s="572" customFormat="1" ht="13.5"/>
    <row r="737" s="572" customFormat="1" ht="13.5"/>
    <row r="738" s="572" customFormat="1" ht="13.5"/>
    <row r="739" s="572" customFormat="1" ht="13.5"/>
    <row r="740" s="572" customFormat="1" ht="13.5"/>
    <row r="741" s="572" customFormat="1" ht="13.5"/>
    <row r="742" s="572" customFormat="1" ht="13.5"/>
    <row r="743" s="572" customFormat="1" ht="13.5"/>
    <row r="744" s="572" customFormat="1" ht="13.5"/>
    <row r="745" s="572" customFormat="1" ht="13.5"/>
    <row r="746" s="572" customFormat="1" ht="13.5"/>
    <row r="747" s="572" customFormat="1" ht="13.5"/>
    <row r="748" s="572" customFormat="1" ht="13.5"/>
    <row r="749" s="572" customFormat="1" ht="13.5"/>
    <row r="750" s="572" customFormat="1" ht="13.5"/>
    <row r="751" s="572" customFormat="1" ht="13.5"/>
    <row r="752" s="572" customFormat="1" ht="13.5"/>
    <row r="753" s="572" customFormat="1" ht="13.5"/>
    <row r="754" s="572" customFormat="1" ht="13.5"/>
    <row r="755" s="572" customFormat="1" ht="13.5"/>
    <row r="756" s="572" customFormat="1" ht="13.5"/>
    <row r="757" s="572" customFormat="1" ht="13.5"/>
    <row r="758" s="572" customFormat="1" ht="13.5"/>
    <row r="759" s="572" customFormat="1" ht="13.5"/>
    <row r="760" s="572" customFormat="1" ht="13.5"/>
    <row r="761" s="572" customFormat="1" ht="13.5"/>
    <row r="762" s="572" customFormat="1" ht="13.5"/>
    <row r="763" s="572" customFormat="1" ht="13.5"/>
    <row r="764" s="572" customFormat="1" ht="13.5"/>
    <row r="765" s="572" customFormat="1" ht="13.5"/>
    <row r="766" s="572" customFormat="1" ht="13.5"/>
    <row r="767" s="572" customFormat="1" ht="13.5"/>
    <row r="768" s="572" customFormat="1" ht="13.5"/>
    <row r="769" s="572" customFormat="1" ht="13.5"/>
    <row r="770" s="572" customFormat="1" ht="13.5"/>
    <row r="771" s="572" customFormat="1" ht="13.5"/>
    <row r="772" s="572" customFormat="1" ht="13.5"/>
    <row r="773" s="572" customFormat="1" ht="13.5"/>
    <row r="774" s="572" customFormat="1" ht="13.5"/>
    <row r="775" s="572" customFormat="1" ht="13.5"/>
    <row r="776" s="572" customFormat="1" ht="13.5"/>
    <row r="777" s="572" customFormat="1" ht="13.5"/>
    <row r="778" s="572" customFormat="1" ht="13.5"/>
    <row r="779" s="572" customFormat="1" ht="13.5"/>
    <row r="780" s="572" customFormat="1" ht="13.5"/>
    <row r="781" s="572" customFormat="1" ht="13.5"/>
    <row r="782" s="572" customFormat="1" ht="13.5"/>
    <row r="783" s="572" customFormat="1" ht="13.5"/>
    <row r="784" s="572" customFormat="1" ht="13.5"/>
    <row r="785" s="572" customFormat="1" ht="13.5"/>
    <row r="786" s="572" customFormat="1" ht="13.5"/>
    <row r="787" s="572" customFormat="1" ht="13.5"/>
    <row r="788" s="572" customFormat="1" ht="13.5"/>
    <row r="789" s="572" customFormat="1" ht="13.5"/>
    <row r="790" s="572" customFormat="1" ht="13.5"/>
    <row r="791" s="572" customFormat="1" ht="13.5"/>
    <row r="792" s="572" customFormat="1" ht="13.5"/>
    <row r="793" s="572" customFormat="1" ht="13.5"/>
    <row r="794" s="572" customFormat="1" ht="13.5"/>
    <row r="795" s="572" customFormat="1" ht="13.5"/>
    <row r="796" s="572" customFormat="1" ht="13.5"/>
    <row r="797" s="572" customFormat="1" ht="13.5"/>
    <row r="798" s="572" customFormat="1" ht="13.5"/>
    <row r="799" s="572" customFormat="1" ht="13.5"/>
    <row r="800" s="572" customFormat="1" ht="13.5"/>
    <row r="801" s="572" customFormat="1" ht="13.5"/>
    <row r="802" s="572" customFormat="1" ht="13.5"/>
    <row r="803" s="572" customFormat="1" ht="13.5"/>
    <row r="804" s="572" customFormat="1" ht="13.5"/>
    <row r="805" s="572" customFormat="1" ht="13.5"/>
  </sheetData>
  <mergeCells count="1">
    <mergeCell ref="A1:P1"/>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1:J29"/>
  <sheetViews>
    <sheetView workbookViewId="0" topLeftCell="A1">
      <selection activeCell="A1" sqref="A1:J1"/>
    </sheetView>
  </sheetViews>
  <sheetFormatPr defaultColWidth="9.00390625" defaultRowHeight="13.5"/>
  <cols>
    <col min="1" max="1" width="31.125" style="0" customWidth="1"/>
    <col min="2" max="10" width="5.875" style="0" customWidth="1"/>
    <col min="11" max="16384" width="8.125" style="0" customWidth="1"/>
  </cols>
  <sheetData>
    <row r="1" spans="1:10" s="617" customFormat="1" ht="24.75" customHeight="1">
      <c r="A1" s="840" t="s">
        <v>891</v>
      </c>
      <c r="B1" s="840"/>
      <c r="C1" s="840"/>
      <c r="D1" s="840"/>
      <c r="E1" s="840"/>
      <c r="F1" s="840"/>
      <c r="G1" s="840"/>
      <c r="H1" s="840"/>
      <c r="I1" s="840"/>
      <c r="J1" s="840"/>
    </row>
    <row r="2" spans="1:10" s="310" customFormat="1" ht="15" customHeight="1" thickBot="1">
      <c r="A2" s="558"/>
      <c r="B2" s="558"/>
      <c r="C2" s="558"/>
      <c r="D2" s="558"/>
      <c r="E2" s="558"/>
      <c r="F2" s="558"/>
      <c r="G2" s="558"/>
      <c r="H2" s="558"/>
      <c r="I2" s="558"/>
      <c r="J2" s="559" t="s">
        <v>755</v>
      </c>
    </row>
    <row r="3" spans="1:10" s="308" customFormat="1" ht="15" customHeight="1" thickTop="1">
      <c r="A3" s="846" t="s">
        <v>892</v>
      </c>
      <c r="B3" s="618" t="s">
        <v>756</v>
      </c>
      <c r="C3" s="618"/>
      <c r="D3" s="832" t="s">
        <v>893</v>
      </c>
      <c r="E3" s="832" t="s">
        <v>894</v>
      </c>
      <c r="F3" s="832" t="s">
        <v>895</v>
      </c>
      <c r="G3" s="832" t="s">
        <v>896</v>
      </c>
      <c r="H3" s="832" t="s">
        <v>897</v>
      </c>
      <c r="I3" s="832" t="s">
        <v>898</v>
      </c>
      <c r="J3" s="830" t="s">
        <v>899</v>
      </c>
    </row>
    <row r="4" spans="1:10" s="620" customFormat="1" ht="36">
      <c r="A4" s="734"/>
      <c r="B4" s="619"/>
      <c r="C4" s="566" t="s">
        <v>900</v>
      </c>
      <c r="D4" s="826"/>
      <c r="E4" s="826"/>
      <c r="F4" s="826"/>
      <c r="G4" s="826"/>
      <c r="H4" s="826"/>
      <c r="I4" s="826"/>
      <c r="J4" s="831"/>
    </row>
    <row r="5" spans="1:10" s="605" customFormat="1" ht="16.5" customHeight="1">
      <c r="A5" s="621" t="s">
        <v>768</v>
      </c>
      <c r="B5" s="570">
        <v>6314</v>
      </c>
      <c r="C5" s="622">
        <v>15.8</v>
      </c>
      <c r="D5" s="570">
        <v>582</v>
      </c>
      <c r="E5" s="570">
        <v>769</v>
      </c>
      <c r="F5" s="570">
        <v>560</v>
      </c>
      <c r="G5" s="570">
        <v>957</v>
      </c>
      <c r="H5" s="570">
        <v>753</v>
      </c>
      <c r="I5" s="570">
        <v>526</v>
      </c>
      <c r="J5" s="623">
        <v>2132</v>
      </c>
    </row>
    <row r="6" spans="1:10" s="605" customFormat="1" ht="12.75" customHeight="1">
      <c r="A6" s="624" t="s">
        <v>771</v>
      </c>
      <c r="B6" s="574">
        <v>625</v>
      </c>
      <c r="C6" s="625">
        <v>33.3</v>
      </c>
      <c r="D6" s="574">
        <v>16</v>
      </c>
      <c r="E6" s="574">
        <v>29</v>
      </c>
      <c r="F6" s="574">
        <v>23</v>
      </c>
      <c r="G6" s="574">
        <v>46</v>
      </c>
      <c r="H6" s="574">
        <v>26</v>
      </c>
      <c r="I6" s="574">
        <v>27</v>
      </c>
      <c r="J6" s="597">
        <v>455</v>
      </c>
    </row>
    <row r="7" spans="1:10" s="605" customFormat="1" ht="12.75" customHeight="1">
      <c r="A7" s="624" t="s">
        <v>772</v>
      </c>
      <c r="B7" s="574">
        <v>8</v>
      </c>
      <c r="C7" s="625">
        <v>25.4</v>
      </c>
      <c r="D7" s="574">
        <v>1</v>
      </c>
      <c r="E7" s="574" t="s">
        <v>901</v>
      </c>
      <c r="F7" s="574">
        <v>1</v>
      </c>
      <c r="G7" s="574">
        <v>0</v>
      </c>
      <c r="H7" s="574" t="s">
        <v>901</v>
      </c>
      <c r="I7" s="574">
        <v>0</v>
      </c>
      <c r="J7" s="597">
        <v>6</v>
      </c>
    </row>
    <row r="8" spans="1:10" s="605" customFormat="1" ht="12.75" customHeight="1">
      <c r="A8" s="624" t="s">
        <v>773</v>
      </c>
      <c r="B8" s="574">
        <v>8</v>
      </c>
      <c r="C8" s="625">
        <v>16.3</v>
      </c>
      <c r="D8" s="574">
        <v>0</v>
      </c>
      <c r="E8" s="574">
        <v>3</v>
      </c>
      <c r="F8" s="574">
        <v>1</v>
      </c>
      <c r="G8" s="574">
        <v>1</v>
      </c>
      <c r="H8" s="574">
        <v>0</v>
      </c>
      <c r="I8" s="574">
        <v>0</v>
      </c>
      <c r="J8" s="597">
        <v>3</v>
      </c>
    </row>
    <row r="9" spans="1:10" s="605" customFormat="1" ht="12.75" customHeight="1">
      <c r="A9" s="624" t="s">
        <v>774</v>
      </c>
      <c r="B9" s="574">
        <v>6</v>
      </c>
      <c r="C9" s="625">
        <v>16.5</v>
      </c>
      <c r="D9" s="574" t="s">
        <v>901</v>
      </c>
      <c r="E9" s="574">
        <v>0</v>
      </c>
      <c r="F9" s="574">
        <v>0</v>
      </c>
      <c r="G9" s="574">
        <v>1</v>
      </c>
      <c r="H9" s="574">
        <v>2</v>
      </c>
      <c r="I9" s="574" t="s">
        <v>901</v>
      </c>
      <c r="J9" s="597">
        <v>2</v>
      </c>
    </row>
    <row r="10" spans="1:10" s="605" customFormat="1" ht="12.75" customHeight="1">
      <c r="A10" s="624" t="s">
        <v>775</v>
      </c>
      <c r="B10" s="574">
        <v>714</v>
      </c>
      <c r="C10" s="625">
        <v>16.9</v>
      </c>
      <c r="D10" s="574">
        <v>53</v>
      </c>
      <c r="E10" s="574">
        <v>70</v>
      </c>
      <c r="F10" s="574">
        <v>64</v>
      </c>
      <c r="G10" s="574">
        <v>123</v>
      </c>
      <c r="H10" s="574">
        <v>87</v>
      </c>
      <c r="I10" s="574">
        <v>40</v>
      </c>
      <c r="J10" s="597">
        <v>271</v>
      </c>
    </row>
    <row r="11" spans="1:10" s="605" customFormat="1" ht="12.75" customHeight="1">
      <c r="A11" s="624" t="s">
        <v>776</v>
      </c>
      <c r="B11" s="574">
        <v>1382</v>
      </c>
      <c r="C11" s="625">
        <v>13.5</v>
      </c>
      <c r="D11" s="574">
        <v>123</v>
      </c>
      <c r="E11" s="574">
        <v>166</v>
      </c>
      <c r="F11" s="574">
        <v>116</v>
      </c>
      <c r="G11" s="574">
        <v>215</v>
      </c>
      <c r="H11" s="574">
        <v>229</v>
      </c>
      <c r="I11" s="574">
        <v>169</v>
      </c>
      <c r="J11" s="597">
        <v>359</v>
      </c>
    </row>
    <row r="12" spans="1:10" s="605" customFormat="1" ht="12.75" customHeight="1">
      <c r="A12" s="624" t="s">
        <v>777</v>
      </c>
      <c r="B12" s="574">
        <v>29</v>
      </c>
      <c r="C12" s="625">
        <v>18.1</v>
      </c>
      <c r="D12" s="574" t="s">
        <v>902</v>
      </c>
      <c r="E12" s="574">
        <v>3</v>
      </c>
      <c r="F12" s="574">
        <v>1</v>
      </c>
      <c r="G12" s="574">
        <v>6</v>
      </c>
      <c r="H12" s="574">
        <v>2</v>
      </c>
      <c r="I12" s="574">
        <v>4</v>
      </c>
      <c r="J12" s="597">
        <v>12</v>
      </c>
    </row>
    <row r="13" spans="1:10" s="605" customFormat="1" ht="12.75" customHeight="1">
      <c r="A13" s="624" t="s">
        <v>778</v>
      </c>
      <c r="B13" s="574">
        <v>69</v>
      </c>
      <c r="C13" s="625">
        <v>10.1</v>
      </c>
      <c r="D13" s="574">
        <v>12</v>
      </c>
      <c r="E13" s="574">
        <v>9</v>
      </c>
      <c r="F13" s="574">
        <v>8</v>
      </c>
      <c r="G13" s="574">
        <v>11</v>
      </c>
      <c r="H13" s="574">
        <v>9</v>
      </c>
      <c r="I13" s="574">
        <v>6</v>
      </c>
      <c r="J13" s="597">
        <v>14</v>
      </c>
    </row>
    <row r="14" spans="1:10" s="605" customFormat="1" ht="12.75" customHeight="1">
      <c r="A14" s="624" t="s">
        <v>903</v>
      </c>
      <c r="B14" s="574">
        <v>212</v>
      </c>
      <c r="C14" s="625">
        <v>12.6</v>
      </c>
      <c r="D14" s="574">
        <v>26</v>
      </c>
      <c r="E14" s="574">
        <v>32</v>
      </c>
      <c r="F14" s="574">
        <v>16</v>
      </c>
      <c r="G14" s="574">
        <v>30</v>
      </c>
      <c r="H14" s="574">
        <v>32</v>
      </c>
      <c r="I14" s="574">
        <v>22</v>
      </c>
      <c r="J14" s="597">
        <v>52</v>
      </c>
    </row>
    <row r="15" spans="1:10" s="605" customFormat="1" ht="12.75" customHeight="1">
      <c r="A15" s="624" t="s">
        <v>780</v>
      </c>
      <c r="B15" s="574">
        <v>1016</v>
      </c>
      <c r="C15" s="625">
        <v>14.3</v>
      </c>
      <c r="D15" s="574">
        <v>104</v>
      </c>
      <c r="E15" s="574">
        <v>141</v>
      </c>
      <c r="F15" s="574">
        <v>109</v>
      </c>
      <c r="G15" s="574">
        <v>158</v>
      </c>
      <c r="H15" s="574">
        <v>119</v>
      </c>
      <c r="I15" s="574">
        <v>70</v>
      </c>
      <c r="J15" s="597">
        <v>309</v>
      </c>
    </row>
    <row r="16" spans="1:10" s="605" customFormat="1" ht="12.75" customHeight="1">
      <c r="A16" s="624" t="s">
        <v>803</v>
      </c>
      <c r="B16" s="574">
        <v>169</v>
      </c>
      <c r="C16" s="625">
        <v>12.9</v>
      </c>
      <c r="D16" s="574">
        <v>17</v>
      </c>
      <c r="E16" s="574">
        <v>21</v>
      </c>
      <c r="F16" s="574">
        <v>15</v>
      </c>
      <c r="G16" s="574">
        <v>29</v>
      </c>
      <c r="H16" s="574">
        <v>19</v>
      </c>
      <c r="I16" s="574">
        <v>18</v>
      </c>
      <c r="J16" s="597">
        <v>49</v>
      </c>
    </row>
    <row r="17" spans="1:10" s="605" customFormat="1" ht="12.75" customHeight="1">
      <c r="A17" s="624" t="s">
        <v>782</v>
      </c>
      <c r="B17" s="574">
        <v>29</v>
      </c>
      <c r="C17" s="625">
        <v>13.7</v>
      </c>
      <c r="D17" s="574">
        <v>1</v>
      </c>
      <c r="E17" s="574">
        <v>4</v>
      </c>
      <c r="F17" s="574">
        <v>2</v>
      </c>
      <c r="G17" s="574">
        <v>8</v>
      </c>
      <c r="H17" s="574">
        <v>3</v>
      </c>
      <c r="I17" s="574">
        <v>3</v>
      </c>
      <c r="J17" s="597">
        <v>9</v>
      </c>
    </row>
    <row r="18" spans="1:10" s="605" customFormat="1" ht="12.75" customHeight="1">
      <c r="A18" s="624" t="s">
        <v>783</v>
      </c>
      <c r="B18" s="574">
        <v>276</v>
      </c>
      <c r="C18" s="625">
        <v>11.9</v>
      </c>
      <c r="D18" s="574">
        <v>34</v>
      </c>
      <c r="E18" s="574">
        <v>50</v>
      </c>
      <c r="F18" s="574">
        <v>25</v>
      </c>
      <c r="G18" s="574">
        <v>46</v>
      </c>
      <c r="H18" s="574">
        <v>27</v>
      </c>
      <c r="I18" s="574">
        <v>31</v>
      </c>
      <c r="J18" s="597">
        <v>62</v>
      </c>
    </row>
    <row r="19" spans="1:10" s="605" customFormat="1" ht="12.75" customHeight="1">
      <c r="A19" s="624" t="s">
        <v>784</v>
      </c>
      <c r="B19" s="574">
        <v>466</v>
      </c>
      <c r="C19" s="625">
        <v>10.9</v>
      </c>
      <c r="D19" s="574">
        <v>62</v>
      </c>
      <c r="E19" s="574">
        <v>79</v>
      </c>
      <c r="F19" s="574">
        <v>56</v>
      </c>
      <c r="G19" s="574">
        <v>81</v>
      </c>
      <c r="H19" s="574">
        <v>49</v>
      </c>
      <c r="I19" s="574">
        <v>35</v>
      </c>
      <c r="J19" s="597">
        <v>102</v>
      </c>
    </row>
    <row r="20" spans="1:10" s="605" customFormat="1" ht="12.75" customHeight="1">
      <c r="A20" s="624" t="s">
        <v>785</v>
      </c>
      <c r="B20" s="574">
        <v>263</v>
      </c>
      <c r="C20" s="625">
        <v>13.8</v>
      </c>
      <c r="D20" s="574">
        <v>27</v>
      </c>
      <c r="E20" s="574">
        <v>29</v>
      </c>
      <c r="F20" s="574">
        <v>21</v>
      </c>
      <c r="G20" s="574">
        <v>41</v>
      </c>
      <c r="H20" s="574">
        <v>33</v>
      </c>
      <c r="I20" s="574">
        <v>27</v>
      </c>
      <c r="J20" s="597">
        <v>85</v>
      </c>
    </row>
    <row r="21" spans="1:10" s="605" customFormat="1" ht="12.75" customHeight="1">
      <c r="A21" s="624" t="s">
        <v>786</v>
      </c>
      <c r="B21" s="574">
        <v>108</v>
      </c>
      <c r="C21" s="625">
        <v>17.5</v>
      </c>
      <c r="D21" s="574">
        <v>10</v>
      </c>
      <c r="E21" s="574">
        <v>8</v>
      </c>
      <c r="F21" s="574">
        <v>6</v>
      </c>
      <c r="G21" s="574">
        <v>15</v>
      </c>
      <c r="H21" s="574">
        <v>11</v>
      </c>
      <c r="I21" s="574">
        <v>8</v>
      </c>
      <c r="J21" s="597">
        <v>51</v>
      </c>
    </row>
    <row r="22" spans="1:10" s="605" customFormat="1" ht="12.75" customHeight="1">
      <c r="A22" s="624" t="s">
        <v>787</v>
      </c>
      <c r="B22" s="574">
        <v>666</v>
      </c>
      <c r="C22" s="625">
        <v>12.7</v>
      </c>
      <c r="D22" s="574">
        <v>82</v>
      </c>
      <c r="E22" s="574">
        <v>106</v>
      </c>
      <c r="F22" s="574">
        <v>80</v>
      </c>
      <c r="G22" s="574">
        <v>102</v>
      </c>
      <c r="H22" s="574">
        <v>82</v>
      </c>
      <c r="I22" s="574">
        <v>34</v>
      </c>
      <c r="J22" s="597">
        <v>178</v>
      </c>
    </row>
    <row r="23" spans="1:10" s="605" customFormat="1" ht="12.75" customHeight="1">
      <c r="A23" s="624" t="s">
        <v>788</v>
      </c>
      <c r="B23" s="574">
        <v>241</v>
      </c>
      <c r="C23" s="625">
        <v>18.1</v>
      </c>
      <c r="D23" s="574">
        <v>12</v>
      </c>
      <c r="E23" s="574">
        <v>14</v>
      </c>
      <c r="F23" s="574">
        <v>17</v>
      </c>
      <c r="G23" s="574">
        <v>39</v>
      </c>
      <c r="H23" s="574">
        <v>21</v>
      </c>
      <c r="I23" s="574">
        <v>29</v>
      </c>
      <c r="J23" s="597">
        <v>109</v>
      </c>
    </row>
    <row r="24" spans="1:10" s="605" customFormat="1" ht="12.75" customHeight="1">
      <c r="A24" s="626" t="s">
        <v>789</v>
      </c>
      <c r="B24" s="578">
        <v>27</v>
      </c>
      <c r="C24" s="627">
        <v>10.5</v>
      </c>
      <c r="D24" s="578">
        <v>2</v>
      </c>
      <c r="E24" s="578">
        <v>5</v>
      </c>
      <c r="F24" s="578">
        <v>1</v>
      </c>
      <c r="G24" s="578">
        <v>4</v>
      </c>
      <c r="H24" s="578">
        <v>3</v>
      </c>
      <c r="I24" s="578">
        <v>2</v>
      </c>
      <c r="J24" s="616">
        <v>4</v>
      </c>
    </row>
    <row r="25" spans="1:10" s="605" customFormat="1" ht="12.75" customHeight="1">
      <c r="A25" s="628" t="s">
        <v>904</v>
      </c>
      <c r="B25" s="629"/>
      <c r="C25" s="629"/>
      <c r="D25" s="629"/>
      <c r="E25" s="629"/>
      <c r="F25" s="629"/>
      <c r="G25" s="629"/>
      <c r="H25" s="629"/>
      <c r="I25" s="629"/>
      <c r="J25" s="629"/>
    </row>
    <row r="26" s="605" customFormat="1" ht="12.75" customHeight="1">
      <c r="A26" s="628" t="s">
        <v>905</v>
      </c>
    </row>
    <row r="27" s="605" customFormat="1" ht="12.75" customHeight="1">
      <c r="A27" s="630" t="s">
        <v>906</v>
      </c>
    </row>
    <row r="28" s="605" customFormat="1" ht="12.75" customHeight="1"/>
    <row r="29" s="605" customFormat="1" ht="12.75" customHeight="1">
      <c r="A29" s="605" t="s">
        <v>809</v>
      </c>
    </row>
    <row r="30" s="605" customFormat="1" ht="12.75" customHeight="1"/>
    <row r="31" s="605" customFormat="1" ht="12.75" customHeight="1"/>
    <row r="32" s="605" customFormat="1" ht="12.75" customHeight="1"/>
    <row r="33" s="605" customFormat="1" ht="12.75" customHeight="1"/>
    <row r="34" s="605" customFormat="1" ht="12.75" customHeight="1"/>
    <row r="35" s="605" customFormat="1" ht="12.75" customHeight="1"/>
    <row r="36" s="605" customFormat="1" ht="12.75" customHeight="1"/>
    <row r="37" s="605" customFormat="1" ht="12.75" customHeight="1"/>
    <row r="38" s="605" customFormat="1" ht="12.75" customHeight="1"/>
    <row r="39" s="605" customFormat="1" ht="12.75" customHeight="1"/>
    <row r="40" s="605" customFormat="1" ht="13.5"/>
    <row r="41" s="605" customFormat="1" ht="13.5"/>
    <row r="42" s="605" customFormat="1" ht="13.5"/>
    <row r="43" s="605" customFormat="1" ht="13.5"/>
    <row r="44" s="605" customFormat="1" ht="13.5"/>
    <row r="45" s="605" customFormat="1" ht="13.5"/>
    <row r="46" s="605" customFormat="1" ht="13.5"/>
    <row r="47" s="605" customFormat="1" ht="13.5"/>
    <row r="48" s="605" customFormat="1" ht="13.5"/>
    <row r="49" s="605" customFormat="1" ht="13.5"/>
    <row r="50" s="605" customFormat="1" ht="13.5"/>
    <row r="51" s="605" customFormat="1" ht="13.5"/>
    <row r="52" s="605" customFormat="1" ht="13.5"/>
    <row r="53" s="605" customFormat="1" ht="13.5"/>
    <row r="54" s="605" customFormat="1" ht="13.5"/>
    <row r="55" s="605" customFormat="1" ht="13.5"/>
    <row r="56" s="605" customFormat="1" ht="13.5"/>
    <row r="57" s="605" customFormat="1" ht="13.5"/>
    <row r="58" s="605" customFormat="1" ht="13.5"/>
    <row r="59" s="605" customFormat="1" ht="13.5"/>
    <row r="60" s="605" customFormat="1" ht="13.5"/>
    <row r="61" s="605" customFormat="1" ht="13.5"/>
    <row r="62" s="605" customFormat="1" ht="13.5"/>
    <row r="63" s="605" customFormat="1" ht="13.5"/>
    <row r="64" s="605" customFormat="1" ht="13.5"/>
    <row r="65" s="605" customFormat="1" ht="13.5"/>
    <row r="66" s="605" customFormat="1" ht="13.5"/>
    <row r="67" s="605" customFormat="1" ht="13.5"/>
    <row r="68" s="605" customFormat="1" ht="13.5"/>
    <row r="69" s="605" customFormat="1" ht="13.5"/>
    <row r="70" s="605" customFormat="1" ht="13.5"/>
    <row r="71" s="605" customFormat="1" ht="13.5"/>
    <row r="72" s="605" customFormat="1" ht="13.5"/>
    <row r="73" s="605" customFormat="1" ht="13.5"/>
    <row r="74" s="605" customFormat="1" ht="13.5"/>
    <row r="75" s="605" customFormat="1" ht="13.5"/>
    <row r="76" s="605" customFormat="1" ht="13.5"/>
    <row r="77" s="605" customFormat="1" ht="13.5"/>
    <row r="78" s="605" customFormat="1" ht="13.5"/>
    <row r="79" s="605" customFormat="1" ht="13.5"/>
    <row r="80" s="605" customFormat="1" ht="13.5"/>
    <row r="81" s="605" customFormat="1" ht="13.5"/>
    <row r="82" s="605" customFormat="1" ht="13.5"/>
    <row r="83" s="605" customFormat="1" ht="13.5"/>
    <row r="84" s="605" customFormat="1" ht="13.5"/>
    <row r="85" s="605" customFormat="1" ht="13.5"/>
    <row r="86" s="605" customFormat="1" ht="13.5"/>
    <row r="87" s="605" customFormat="1" ht="13.5"/>
    <row r="88" s="605" customFormat="1" ht="13.5"/>
    <row r="89" s="605" customFormat="1" ht="13.5"/>
    <row r="90" s="605" customFormat="1" ht="13.5"/>
    <row r="91" s="605" customFormat="1" ht="13.5"/>
    <row r="92" s="605" customFormat="1" ht="13.5"/>
    <row r="93" s="605" customFormat="1" ht="13.5"/>
    <row r="94" s="605" customFormat="1" ht="13.5"/>
    <row r="95" s="605" customFormat="1" ht="13.5"/>
    <row r="96" s="605" customFormat="1" ht="13.5"/>
    <row r="97" s="605" customFormat="1" ht="13.5"/>
    <row r="98" s="605" customFormat="1" ht="13.5"/>
    <row r="99" s="605" customFormat="1" ht="13.5"/>
    <row r="100" s="605" customFormat="1" ht="13.5"/>
    <row r="101" s="605" customFormat="1" ht="13.5"/>
    <row r="102" s="605" customFormat="1" ht="13.5"/>
    <row r="103" s="605" customFormat="1" ht="13.5"/>
    <row r="104" s="605" customFormat="1" ht="13.5"/>
    <row r="105" s="605" customFormat="1" ht="13.5"/>
    <row r="106" s="605" customFormat="1" ht="13.5"/>
    <row r="107" s="605" customFormat="1" ht="13.5"/>
    <row r="108" s="605" customFormat="1" ht="13.5"/>
    <row r="109" s="605" customFormat="1" ht="13.5"/>
    <row r="110" s="605" customFormat="1" ht="13.5"/>
    <row r="111" s="605" customFormat="1" ht="13.5"/>
    <row r="112" s="605" customFormat="1" ht="13.5"/>
    <row r="113" s="605" customFormat="1" ht="13.5"/>
    <row r="114" s="605" customFormat="1" ht="13.5"/>
    <row r="115" s="605" customFormat="1" ht="13.5"/>
    <row r="116" s="605" customFormat="1" ht="13.5"/>
    <row r="117" s="605" customFormat="1" ht="13.5"/>
    <row r="118" s="605" customFormat="1" ht="13.5"/>
    <row r="119" s="605" customFormat="1" ht="13.5"/>
    <row r="120" s="605" customFormat="1" ht="13.5"/>
    <row r="121" s="605" customFormat="1" ht="13.5"/>
    <row r="122" s="605" customFormat="1" ht="13.5"/>
    <row r="123" s="605" customFormat="1" ht="13.5"/>
    <row r="124" s="605" customFormat="1" ht="13.5"/>
    <row r="125" s="605" customFormat="1" ht="13.5"/>
    <row r="126" s="605" customFormat="1" ht="13.5"/>
    <row r="127" s="605" customFormat="1" ht="13.5"/>
    <row r="128" s="605" customFormat="1" ht="13.5"/>
    <row r="129" s="605" customFormat="1" ht="13.5"/>
    <row r="130" s="605" customFormat="1" ht="13.5"/>
    <row r="131" s="605" customFormat="1" ht="13.5"/>
    <row r="132" s="605" customFormat="1" ht="13.5"/>
    <row r="133" s="605" customFormat="1" ht="13.5"/>
    <row r="134" s="605" customFormat="1" ht="13.5"/>
    <row r="135" s="605" customFormat="1" ht="13.5"/>
    <row r="136" s="605" customFormat="1" ht="13.5"/>
    <row r="137" s="605" customFormat="1" ht="13.5"/>
    <row r="138" s="605" customFormat="1" ht="13.5"/>
    <row r="139" s="605" customFormat="1" ht="13.5"/>
    <row r="140" s="605" customFormat="1" ht="13.5"/>
    <row r="141" s="605" customFormat="1" ht="13.5"/>
    <row r="142" s="605" customFormat="1" ht="13.5"/>
    <row r="143" s="605" customFormat="1" ht="13.5"/>
    <row r="144" s="605" customFormat="1" ht="13.5"/>
    <row r="145" s="605" customFormat="1" ht="13.5"/>
    <row r="146" s="605" customFormat="1" ht="13.5"/>
    <row r="147" s="605" customFormat="1" ht="13.5"/>
    <row r="148" s="605" customFormat="1" ht="13.5"/>
    <row r="149" s="605" customFormat="1" ht="13.5"/>
    <row r="150" s="605" customFormat="1" ht="13.5"/>
    <row r="151" s="605" customFormat="1" ht="13.5"/>
    <row r="152" s="605" customFormat="1" ht="13.5"/>
    <row r="153" s="605" customFormat="1" ht="13.5"/>
    <row r="154" s="605" customFormat="1" ht="13.5"/>
    <row r="155" s="605" customFormat="1" ht="13.5"/>
    <row r="156" s="605" customFormat="1" ht="13.5"/>
    <row r="157" s="605" customFormat="1" ht="13.5"/>
    <row r="158" s="605" customFormat="1" ht="13.5"/>
    <row r="159" s="605" customFormat="1" ht="13.5"/>
    <row r="160" s="605" customFormat="1" ht="13.5"/>
    <row r="161" s="605" customFormat="1" ht="13.5"/>
    <row r="162" s="605" customFormat="1" ht="13.5"/>
    <row r="163" s="605" customFormat="1" ht="13.5"/>
    <row r="164" s="605" customFormat="1" ht="13.5"/>
    <row r="165" s="605" customFormat="1" ht="13.5"/>
    <row r="166" s="605" customFormat="1" ht="13.5"/>
    <row r="167" s="605" customFormat="1" ht="13.5"/>
    <row r="168" s="605" customFormat="1" ht="13.5"/>
    <row r="169" s="605" customFormat="1" ht="13.5"/>
    <row r="170" s="605" customFormat="1" ht="13.5"/>
    <row r="171" s="605" customFormat="1" ht="13.5"/>
    <row r="172" s="605" customFormat="1" ht="13.5"/>
    <row r="173" s="605" customFormat="1" ht="13.5"/>
    <row r="174" s="605" customFormat="1" ht="13.5"/>
    <row r="175" s="605" customFormat="1" ht="13.5"/>
    <row r="176" s="605" customFormat="1" ht="13.5"/>
    <row r="177" s="605" customFormat="1" ht="13.5"/>
    <row r="178" s="605" customFormat="1" ht="13.5"/>
    <row r="179" s="605" customFormat="1" ht="13.5"/>
    <row r="180" s="605" customFormat="1" ht="13.5"/>
    <row r="181" s="605" customFormat="1" ht="13.5"/>
    <row r="182" s="605" customFormat="1" ht="13.5"/>
    <row r="183" s="605" customFormat="1" ht="13.5"/>
    <row r="184" s="605" customFormat="1" ht="13.5"/>
    <row r="185" s="605" customFormat="1" ht="13.5"/>
    <row r="186" s="605" customFormat="1" ht="13.5"/>
    <row r="187" s="605" customFormat="1" ht="13.5"/>
    <row r="188" s="605" customFormat="1" ht="13.5"/>
    <row r="189" s="605" customFormat="1" ht="13.5"/>
    <row r="190" s="605" customFormat="1" ht="13.5"/>
    <row r="191" s="605" customFormat="1" ht="13.5"/>
    <row r="192" s="605" customFormat="1" ht="13.5"/>
    <row r="193" s="605" customFormat="1" ht="13.5"/>
    <row r="194" s="605" customFormat="1" ht="13.5"/>
    <row r="195" s="605" customFormat="1" ht="13.5"/>
    <row r="196" s="605" customFormat="1" ht="13.5"/>
    <row r="197" s="605" customFormat="1" ht="13.5"/>
    <row r="198" s="605" customFormat="1" ht="13.5"/>
    <row r="199" s="605" customFormat="1" ht="13.5"/>
    <row r="200" s="605" customFormat="1" ht="13.5"/>
    <row r="201" s="605" customFormat="1" ht="13.5"/>
    <row r="202" s="605" customFormat="1" ht="13.5"/>
    <row r="203" s="605" customFormat="1" ht="13.5"/>
    <row r="204" s="605" customFormat="1" ht="13.5"/>
    <row r="205" s="605" customFormat="1" ht="13.5"/>
    <row r="206" s="605" customFormat="1" ht="13.5"/>
    <row r="207" s="605" customFormat="1" ht="13.5"/>
    <row r="208" s="605" customFormat="1" ht="13.5"/>
    <row r="209" s="605" customFormat="1" ht="13.5"/>
    <row r="210" s="605" customFormat="1" ht="13.5"/>
    <row r="211" s="605" customFormat="1" ht="13.5"/>
    <row r="212" s="605" customFormat="1" ht="13.5"/>
    <row r="213" s="605" customFormat="1" ht="13.5"/>
    <row r="214" s="605" customFormat="1" ht="13.5"/>
    <row r="215" s="605" customFormat="1" ht="13.5"/>
    <row r="216" s="605" customFormat="1" ht="13.5"/>
    <row r="217" s="605" customFormat="1" ht="13.5"/>
    <row r="218" s="605" customFormat="1" ht="13.5"/>
    <row r="219" s="605" customFormat="1" ht="13.5"/>
    <row r="220" s="605" customFormat="1" ht="13.5"/>
    <row r="221" s="605" customFormat="1" ht="13.5"/>
    <row r="222" s="605" customFormat="1" ht="13.5"/>
    <row r="223" s="605" customFormat="1" ht="13.5"/>
    <row r="224" s="605" customFormat="1" ht="13.5"/>
    <row r="225" s="605" customFormat="1" ht="13.5"/>
    <row r="226" s="605" customFormat="1" ht="13.5"/>
    <row r="227" s="605" customFormat="1" ht="13.5"/>
    <row r="228" s="605" customFormat="1" ht="13.5"/>
    <row r="229" s="605" customFormat="1" ht="13.5"/>
    <row r="230" s="605" customFormat="1" ht="13.5"/>
    <row r="231" s="605" customFormat="1" ht="13.5"/>
    <row r="232" s="605" customFormat="1" ht="13.5"/>
    <row r="233" s="605" customFormat="1" ht="13.5"/>
    <row r="234" s="605" customFormat="1" ht="13.5"/>
    <row r="235" s="605" customFormat="1" ht="13.5"/>
    <row r="236" s="605" customFormat="1" ht="13.5"/>
    <row r="237" s="605" customFormat="1" ht="13.5"/>
    <row r="238" s="605" customFormat="1" ht="13.5"/>
    <row r="239" s="605" customFormat="1" ht="13.5"/>
    <row r="240" s="605" customFormat="1" ht="13.5"/>
    <row r="241" s="605" customFormat="1" ht="13.5"/>
    <row r="242" s="605" customFormat="1" ht="13.5"/>
    <row r="243" s="605" customFormat="1" ht="13.5"/>
    <row r="244" s="605" customFormat="1" ht="13.5"/>
    <row r="245" s="605" customFormat="1" ht="13.5"/>
    <row r="246" s="605" customFormat="1" ht="13.5"/>
    <row r="247" s="605" customFormat="1" ht="13.5"/>
    <row r="248" s="605" customFormat="1" ht="13.5"/>
    <row r="249" s="605" customFormat="1" ht="13.5"/>
    <row r="250" s="605" customFormat="1" ht="13.5"/>
    <row r="251" s="605" customFormat="1" ht="13.5"/>
    <row r="252" s="605" customFormat="1" ht="13.5"/>
    <row r="253" s="605" customFormat="1" ht="13.5"/>
    <row r="254" s="605" customFormat="1" ht="13.5"/>
    <row r="255" s="605" customFormat="1" ht="13.5"/>
    <row r="256" s="605" customFormat="1" ht="13.5"/>
    <row r="257" s="605" customFormat="1" ht="13.5"/>
    <row r="258" s="605" customFormat="1" ht="13.5"/>
    <row r="259" s="605" customFormat="1" ht="13.5"/>
    <row r="260" s="605" customFormat="1" ht="13.5"/>
    <row r="261" s="605" customFormat="1" ht="13.5"/>
    <row r="262" s="605" customFormat="1" ht="13.5"/>
    <row r="263" s="605" customFormat="1" ht="13.5"/>
    <row r="264" s="605" customFormat="1" ht="13.5"/>
    <row r="265" s="605" customFormat="1" ht="13.5"/>
    <row r="266" s="605" customFormat="1" ht="13.5"/>
    <row r="267" s="605" customFormat="1" ht="13.5"/>
    <row r="268" s="605" customFormat="1" ht="13.5"/>
    <row r="269" s="605" customFormat="1" ht="13.5"/>
    <row r="270" s="605" customFormat="1" ht="13.5"/>
    <row r="271" s="605" customFormat="1" ht="13.5"/>
    <row r="272" s="605" customFormat="1" ht="13.5"/>
    <row r="273" s="605" customFormat="1" ht="13.5"/>
    <row r="274" s="605" customFormat="1" ht="13.5"/>
    <row r="275" s="605" customFormat="1" ht="13.5"/>
    <row r="276" s="605" customFormat="1" ht="13.5"/>
    <row r="277" s="605" customFormat="1" ht="13.5"/>
    <row r="278" s="605" customFormat="1" ht="13.5"/>
    <row r="279" s="605" customFormat="1" ht="13.5"/>
    <row r="280" s="605" customFormat="1" ht="13.5"/>
    <row r="281" s="605" customFormat="1" ht="13.5"/>
    <row r="282" s="605" customFormat="1" ht="13.5"/>
    <row r="283" s="605" customFormat="1" ht="13.5"/>
    <row r="284" s="605" customFormat="1" ht="13.5"/>
    <row r="285" s="605" customFormat="1" ht="13.5"/>
    <row r="286" s="605" customFormat="1" ht="13.5"/>
    <row r="287" s="605" customFormat="1" ht="13.5"/>
    <row r="288" s="605" customFormat="1" ht="13.5"/>
    <row r="289" s="605" customFormat="1" ht="13.5"/>
    <row r="290" s="605" customFormat="1" ht="13.5"/>
    <row r="291" s="605" customFormat="1" ht="13.5"/>
    <row r="292" s="605" customFormat="1" ht="13.5"/>
    <row r="293" s="605" customFormat="1" ht="13.5"/>
    <row r="294" s="605" customFormat="1" ht="13.5"/>
    <row r="295" s="605" customFormat="1" ht="13.5"/>
    <row r="296" s="605" customFormat="1" ht="13.5"/>
    <row r="297" s="605" customFormat="1" ht="13.5"/>
    <row r="298" s="605" customFormat="1" ht="13.5"/>
    <row r="299" s="605" customFormat="1" ht="13.5"/>
    <row r="300" s="605" customFormat="1" ht="13.5"/>
    <row r="301" s="605" customFormat="1" ht="13.5"/>
    <row r="302" s="605" customFormat="1" ht="13.5"/>
    <row r="303" s="605" customFormat="1" ht="13.5"/>
    <row r="304" s="605" customFormat="1" ht="13.5"/>
    <row r="305" s="605" customFormat="1" ht="13.5"/>
    <row r="306" s="605" customFormat="1" ht="13.5"/>
    <row r="307" s="605" customFormat="1" ht="13.5"/>
    <row r="308" s="605" customFormat="1" ht="13.5"/>
    <row r="309" s="605" customFormat="1" ht="13.5"/>
    <row r="310" s="605" customFormat="1" ht="13.5"/>
    <row r="311" s="605" customFormat="1" ht="13.5"/>
    <row r="312" s="605" customFormat="1" ht="13.5"/>
    <row r="313" s="605" customFormat="1" ht="13.5"/>
    <row r="314" s="605" customFormat="1" ht="13.5"/>
    <row r="315" s="605" customFormat="1" ht="13.5"/>
    <row r="316" s="605" customFormat="1" ht="13.5"/>
    <row r="317" s="605" customFormat="1" ht="13.5"/>
    <row r="318" s="605" customFormat="1" ht="13.5"/>
    <row r="319" s="605" customFormat="1" ht="13.5"/>
    <row r="320" s="605" customFormat="1" ht="13.5"/>
    <row r="321" s="605" customFormat="1" ht="13.5"/>
    <row r="322" s="605" customFormat="1" ht="13.5"/>
    <row r="323" s="605" customFormat="1" ht="13.5"/>
    <row r="324" s="605" customFormat="1" ht="13.5"/>
    <row r="325" s="605" customFormat="1" ht="13.5"/>
    <row r="326" s="605" customFormat="1" ht="13.5"/>
    <row r="327" s="605" customFormat="1" ht="13.5"/>
    <row r="328" s="605" customFormat="1" ht="13.5"/>
    <row r="329" s="605" customFormat="1" ht="13.5"/>
    <row r="330" s="605" customFormat="1" ht="13.5"/>
    <row r="331" s="605" customFormat="1" ht="13.5"/>
    <row r="332" s="605" customFormat="1" ht="13.5"/>
    <row r="333" s="605" customFormat="1" ht="13.5"/>
    <row r="334" s="605" customFormat="1" ht="13.5"/>
    <row r="335" s="605" customFormat="1" ht="13.5"/>
    <row r="336" s="605" customFormat="1" ht="13.5"/>
    <row r="337" s="605" customFormat="1" ht="13.5"/>
    <row r="338" s="605" customFormat="1" ht="13.5"/>
    <row r="339" s="605" customFormat="1" ht="13.5"/>
    <row r="340" s="605" customFormat="1" ht="13.5"/>
    <row r="341" s="605" customFormat="1" ht="13.5"/>
    <row r="342" s="605" customFormat="1" ht="13.5"/>
    <row r="343" s="605" customFormat="1" ht="13.5"/>
    <row r="344" s="605" customFormat="1" ht="13.5"/>
    <row r="345" s="605" customFormat="1" ht="13.5"/>
    <row r="346" s="605" customFormat="1" ht="13.5"/>
    <row r="347" s="605" customFormat="1" ht="13.5"/>
    <row r="348" s="605" customFormat="1" ht="13.5"/>
    <row r="349" s="605" customFormat="1" ht="13.5"/>
    <row r="350" s="605" customFormat="1" ht="13.5"/>
    <row r="351" s="605" customFormat="1" ht="13.5"/>
    <row r="352" s="605" customFormat="1" ht="13.5"/>
    <row r="353" s="605" customFormat="1" ht="13.5"/>
    <row r="354" s="605" customFormat="1" ht="13.5"/>
    <row r="355" s="605" customFormat="1" ht="13.5"/>
    <row r="356" s="605" customFormat="1" ht="13.5"/>
    <row r="357" s="605" customFormat="1" ht="13.5"/>
    <row r="358" s="605" customFormat="1" ht="13.5"/>
    <row r="359" s="605" customFormat="1" ht="13.5"/>
    <row r="360" s="605" customFormat="1" ht="13.5"/>
    <row r="361" s="605" customFormat="1" ht="13.5"/>
    <row r="362" s="605" customFormat="1" ht="13.5"/>
    <row r="363" s="605" customFormat="1" ht="13.5"/>
    <row r="364" s="605" customFormat="1" ht="13.5"/>
    <row r="365" s="605" customFormat="1" ht="13.5"/>
    <row r="366" s="605" customFormat="1" ht="13.5"/>
    <row r="367" s="605" customFormat="1" ht="13.5"/>
    <row r="368" s="605" customFormat="1" ht="13.5"/>
    <row r="369" s="605" customFormat="1" ht="13.5"/>
    <row r="370" s="605" customFormat="1" ht="13.5"/>
    <row r="371" s="605" customFormat="1" ht="13.5"/>
    <row r="372" s="605" customFormat="1" ht="13.5"/>
    <row r="373" s="605" customFormat="1" ht="13.5"/>
    <row r="374" s="605" customFormat="1" ht="13.5"/>
    <row r="375" s="605" customFormat="1" ht="13.5"/>
    <row r="376" s="605" customFormat="1" ht="13.5"/>
    <row r="377" s="605" customFormat="1" ht="13.5"/>
    <row r="378" s="605" customFormat="1" ht="13.5"/>
    <row r="379" s="605" customFormat="1" ht="13.5"/>
    <row r="380" s="605" customFormat="1" ht="13.5"/>
    <row r="381" s="605" customFormat="1" ht="13.5"/>
    <row r="382" s="605" customFormat="1" ht="13.5"/>
    <row r="383" s="605" customFormat="1" ht="13.5"/>
    <row r="384" s="605" customFormat="1" ht="13.5"/>
    <row r="385" s="605" customFormat="1" ht="13.5"/>
    <row r="386" s="605" customFormat="1" ht="13.5"/>
    <row r="387" s="605" customFormat="1" ht="13.5"/>
    <row r="388" s="605" customFormat="1" ht="13.5"/>
    <row r="389" s="605" customFormat="1" ht="13.5"/>
    <row r="390" s="605" customFormat="1" ht="13.5"/>
    <row r="391" s="605" customFormat="1" ht="13.5"/>
    <row r="392" s="605" customFormat="1" ht="13.5"/>
    <row r="393" s="605" customFormat="1" ht="13.5"/>
    <row r="394" s="605" customFormat="1" ht="13.5"/>
    <row r="395" s="605" customFormat="1" ht="13.5"/>
    <row r="396" s="605" customFormat="1" ht="13.5"/>
    <row r="397" s="605" customFormat="1" ht="13.5"/>
    <row r="398" s="605" customFormat="1" ht="13.5"/>
    <row r="399" s="605" customFormat="1" ht="13.5"/>
    <row r="400" s="605" customFormat="1" ht="13.5"/>
    <row r="401" s="605" customFormat="1" ht="13.5"/>
    <row r="402" s="605" customFormat="1" ht="13.5"/>
    <row r="403" s="605" customFormat="1" ht="13.5"/>
    <row r="404" s="605" customFormat="1" ht="13.5"/>
    <row r="405" s="605" customFormat="1" ht="13.5"/>
    <row r="406" s="605" customFormat="1" ht="13.5"/>
    <row r="407" s="605" customFormat="1" ht="13.5"/>
    <row r="408" s="605" customFormat="1" ht="13.5"/>
    <row r="409" s="605" customFormat="1" ht="13.5"/>
    <row r="410" s="605" customFormat="1" ht="13.5"/>
    <row r="411" s="605" customFormat="1" ht="13.5"/>
    <row r="412" s="605" customFormat="1" ht="13.5"/>
    <row r="413" s="605" customFormat="1" ht="13.5"/>
    <row r="414" s="605" customFormat="1" ht="13.5"/>
    <row r="415" s="605" customFormat="1" ht="13.5"/>
    <row r="416" s="605" customFormat="1" ht="13.5"/>
    <row r="417" s="605" customFormat="1" ht="13.5"/>
    <row r="418" s="605" customFormat="1" ht="13.5"/>
    <row r="419" s="605" customFormat="1" ht="13.5"/>
    <row r="420" s="605" customFormat="1" ht="13.5"/>
    <row r="421" s="605" customFormat="1" ht="13.5"/>
    <row r="422" s="605" customFormat="1" ht="13.5"/>
    <row r="423" s="605" customFormat="1" ht="13.5"/>
    <row r="424" s="605" customFormat="1" ht="13.5"/>
    <row r="425" s="605" customFormat="1" ht="13.5"/>
    <row r="426" s="605" customFormat="1" ht="13.5"/>
    <row r="427" s="605" customFormat="1" ht="13.5"/>
    <row r="428" s="605" customFormat="1" ht="13.5"/>
    <row r="429" s="605" customFormat="1" ht="13.5"/>
    <row r="430" s="605" customFormat="1" ht="13.5"/>
    <row r="431" s="605" customFormat="1" ht="13.5"/>
    <row r="432" s="605" customFormat="1" ht="13.5"/>
    <row r="433" s="605" customFormat="1" ht="13.5"/>
    <row r="434" s="605" customFormat="1" ht="13.5"/>
    <row r="435" s="605" customFormat="1" ht="13.5"/>
    <row r="436" s="605" customFormat="1" ht="13.5"/>
    <row r="437" s="605" customFormat="1" ht="13.5"/>
    <row r="438" s="605" customFormat="1" ht="13.5"/>
    <row r="439" s="605" customFormat="1" ht="13.5"/>
    <row r="440" s="605" customFormat="1" ht="13.5"/>
    <row r="441" s="605" customFormat="1" ht="13.5"/>
    <row r="442" s="605" customFormat="1" ht="13.5"/>
    <row r="443" s="605" customFormat="1" ht="13.5"/>
    <row r="444" s="605" customFormat="1" ht="13.5"/>
    <row r="445" s="605" customFormat="1" ht="13.5"/>
    <row r="446" s="605" customFormat="1" ht="13.5"/>
    <row r="447" s="605" customFormat="1" ht="13.5"/>
    <row r="448" s="605" customFormat="1" ht="13.5"/>
    <row r="449" s="605" customFormat="1" ht="13.5"/>
    <row r="450" s="605" customFormat="1" ht="13.5"/>
    <row r="451" s="605" customFormat="1" ht="13.5"/>
    <row r="452" s="605" customFormat="1" ht="13.5"/>
    <row r="453" s="605" customFormat="1" ht="13.5"/>
    <row r="454" s="605" customFormat="1" ht="13.5"/>
    <row r="455" s="605" customFormat="1" ht="13.5"/>
    <row r="456" s="605" customFormat="1" ht="13.5"/>
    <row r="457" s="605" customFormat="1" ht="13.5"/>
    <row r="458" s="605" customFormat="1" ht="13.5"/>
    <row r="459" s="605" customFormat="1" ht="13.5"/>
    <row r="460" s="605" customFormat="1" ht="13.5"/>
    <row r="461" s="605" customFormat="1" ht="13.5"/>
    <row r="462" s="605" customFormat="1" ht="13.5"/>
    <row r="463" s="605" customFormat="1" ht="13.5"/>
    <row r="464" s="605" customFormat="1" ht="13.5"/>
    <row r="465" s="605" customFormat="1" ht="13.5"/>
    <row r="466" s="605" customFormat="1" ht="13.5"/>
    <row r="467" s="605" customFormat="1" ht="13.5"/>
    <row r="468" s="605" customFormat="1" ht="13.5"/>
    <row r="469" s="605" customFormat="1" ht="13.5"/>
    <row r="470" s="605" customFormat="1" ht="13.5"/>
    <row r="471" s="605" customFormat="1" ht="13.5"/>
    <row r="472" s="605" customFormat="1" ht="13.5"/>
    <row r="473" s="605" customFormat="1" ht="13.5"/>
    <row r="474" s="605" customFormat="1" ht="13.5"/>
    <row r="475" s="605" customFormat="1" ht="13.5"/>
    <row r="476" s="605" customFormat="1" ht="13.5"/>
    <row r="477" s="605" customFormat="1" ht="13.5"/>
    <row r="478" s="605" customFormat="1" ht="13.5"/>
    <row r="479" s="605" customFormat="1" ht="13.5"/>
    <row r="480" s="605" customFormat="1" ht="13.5"/>
    <row r="481" s="605" customFormat="1" ht="13.5"/>
    <row r="482" s="605" customFormat="1" ht="13.5"/>
    <row r="483" s="605" customFormat="1" ht="13.5"/>
    <row r="484" s="605" customFormat="1" ht="13.5"/>
    <row r="485" s="605" customFormat="1" ht="13.5"/>
    <row r="486" s="605" customFormat="1" ht="13.5"/>
    <row r="487" s="605" customFormat="1" ht="13.5"/>
    <row r="488" s="605" customFormat="1" ht="13.5"/>
    <row r="489" s="605" customFormat="1" ht="13.5"/>
    <row r="490" s="605" customFormat="1" ht="13.5"/>
    <row r="491" s="605" customFormat="1" ht="13.5"/>
    <row r="492" s="605" customFormat="1" ht="13.5"/>
    <row r="493" s="605" customFormat="1" ht="13.5"/>
    <row r="494" s="605" customFormat="1" ht="13.5"/>
    <row r="495" s="605" customFormat="1" ht="13.5"/>
    <row r="496" s="605" customFormat="1" ht="13.5"/>
    <row r="497" s="605" customFormat="1" ht="13.5"/>
    <row r="498" s="605" customFormat="1" ht="13.5"/>
    <row r="499" s="605" customFormat="1" ht="13.5"/>
    <row r="500" s="605" customFormat="1" ht="13.5"/>
    <row r="501" s="605" customFormat="1" ht="13.5"/>
    <row r="502" s="605" customFormat="1" ht="13.5"/>
    <row r="503" s="605" customFormat="1" ht="13.5"/>
    <row r="504" s="605" customFormat="1" ht="13.5"/>
    <row r="505" s="605" customFormat="1" ht="13.5"/>
    <row r="506" s="605" customFormat="1" ht="13.5"/>
    <row r="507" s="605" customFormat="1" ht="13.5"/>
    <row r="508" s="605" customFormat="1" ht="13.5"/>
    <row r="509" s="605" customFormat="1" ht="13.5"/>
    <row r="510" s="605" customFormat="1" ht="13.5"/>
    <row r="511" s="605" customFormat="1" ht="13.5"/>
    <row r="512" s="605" customFormat="1" ht="13.5"/>
    <row r="513" s="605" customFormat="1" ht="13.5"/>
    <row r="514" s="605" customFormat="1" ht="13.5"/>
    <row r="515" s="605" customFormat="1" ht="13.5"/>
    <row r="516" s="605" customFormat="1" ht="13.5"/>
    <row r="517" s="605" customFormat="1" ht="13.5"/>
    <row r="518" s="605" customFormat="1" ht="13.5"/>
    <row r="519" s="605" customFormat="1" ht="13.5"/>
    <row r="520" s="605" customFormat="1" ht="13.5"/>
    <row r="521" s="605" customFormat="1" ht="13.5"/>
    <row r="522" s="605" customFormat="1" ht="13.5"/>
    <row r="523" s="605" customFormat="1" ht="13.5"/>
    <row r="524" s="605" customFormat="1" ht="13.5"/>
    <row r="525" s="605" customFormat="1" ht="13.5"/>
    <row r="526" s="605" customFormat="1" ht="13.5"/>
    <row r="527" s="605" customFormat="1" ht="13.5"/>
    <row r="528" s="605" customFormat="1" ht="13.5"/>
    <row r="529" s="605" customFormat="1" ht="13.5"/>
    <row r="530" s="605" customFormat="1" ht="13.5"/>
    <row r="531" s="605" customFormat="1" ht="13.5"/>
    <row r="532" s="605" customFormat="1" ht="13.5"/>
    <row r="533" s="605" customFormat="1" ht="13.5"/>
    <row r="534" s="605" customFormat="1" ht="13.5"/>
    <row r="535" s="605" customFormat="1" ht="13.5"/>
    <row r="536" s="605" customFormat="1" ht="13.5"/>
    <row r="537" s="605" customFormat="1" ht="13.5"/>
    <row r="538" s="605" customFormat="1" ht="13.5"/>
    <row r="539" s="605" customFormat="1" ht="13.5"/>
    <row r="540" s="605" customFormat="1" ht="13.5"/>
    <row r="541" s="605" customFormat="1" ht="13.5"/>
    <row r="542" s="605" customFormat="1" ht="13.5"/>
    <row r="543" s="605" customFormat="1" ht="13.5"/>
    <row r="544" s="605" customFormat="1" ht="13.5"/>
    <row r="545" s="605" customFormat="1" ht="13.5"/>
    <row r="546" s="605" customFormat="1" ht="13.5"/>
    <row r="547" s="605" customFormat="1" ht="13.5"/>
    <row r="548" s="605" customFormat="1" ht="13.5"/>
    <row r="549" s="605" customFormat="1" ht="13.5"/>
    <row r="550" s="605" customFormat="1" ht="13.5"/>
    <row r="551" s="605" customFormat="1" ht="13.5"/>
    <row r="552" s="605" customFormat="1" ht="13.5"/>
    <row r="553" s="605" customFormat="1" ht="13.5"/>
    <row r="554" s="605" customFormat="1" ht="13.5"/>
    <row r="555" s="605" customFormat="1" ht="13.5"/>
    <row r="556" s="605" customFormat="1" ht="13.5"/>
    <row r="557" s="605" customFormat="1" ht="13.5"/>
    <row r="558" s="605" customFormat="1" ht="13.5"/>
    <row r="559" s="605" customFormat="1" ht="13.5"/>
    <row r="560" s="605" customFormat="1" ht="13.5"/>
    <row r="561" s="605" customFormat="1" ht="13.5"/>
    <row r="562" s="605" customFormat="1" ht="13.5"/>
    <row r="563" s="605" customFormat="1" ht="13.5"/>
    <row r="564" s="605" customFormat="1" ht="13.5"/>
    <row r="565" s="605" customFormat="1" ht="13.5"/>
    <row r="566" s="605" customFormat="1" ht="13.5"/>
    <row r="567" s="605" customFormat="1" ht="13.5"/>
    <row r="568" s="605" customFormat="1" ht="13.5"/>
    <row r="569" s="605" customFormat="1" ht="13.5"/>
    <row r="570" s="605" customFormat="1" ht="13.5"/>
    <row r="571" s="605" customFormat="1" ht="13.5"/>
    <row r="572" s="605" customFormat="1" ht="13.5"/>
    <row r="573" s="605" customFormat="1" ht="13.5"/>
    <row r="574" s="605" customFormat="1" ht="13.5"/>
    <row r="575" s="605" customFormat="1" ht="13.5"/>
    <row r="576" s="605" customFormat="1" ht="13.5"/>
    <row r="577" s="605" customFormat="1" ht="13.5"/>
    <row r="578" s="605" customFormat="1" ht="13.5"/>
    <row r="579" s="605" customFormat="1" ht="13.5"/>
    <row r="580" s="605" customFormat="1" ht="13.5"/>
    <row r="581" s="605" customFormat="1" ht="13.5"/>
    <row r="582" s="605" customFormat="1" ht="13.5"/>
    <row r="583" s="605" customFormat="1" ht="13.5"/>
    <row r="584" s="605" customFormat="1" ht="13.5"/>
    <row r="585" s="605" customFormat="1" ht="13.5"/>
    <row r="586" s="605" customFormat="1" ht="13.5"/>
    <row r="587" s="605" customFormat="1" ht="13.5"/>
    <row r="588" s="605" customFormat="1" ht="13.5"/>
    <row r="589" s="605" customFormat="1" ht="13.5"/>
    <row r="590" s="605" customFormat="1" ht="13.5"/>
    <row r="591" s="605" customFormat="1" ht="13.5"/>
    <row r="592" s="605" customFormat="1" ht="13.5"/>
    <row r="593" s="605" customFormat="1" ht="13.5"/>
    <row r="594" s="605" customFormat="1" ht="13.5"/>
    <row r="595" s="605" customFormat="1" ht="13.5"/>
    <row r="596" s="605" customFormat="1" ht="13.5"/>
    <row r="597" s="605" customFormat="1" ht="13.5"/>
    <row r="598" s="605" customFormat="1" ht="13.5"/>
    <row r="599" s="605" customFormat="1" ht="13.5"/>
    <row r="600" s="605" customFormat="1" ht="13.5"/>
    <row r="601" s="605" customFormat="1" ht="13.5"/>
    <row r="602" s="605" customFormat="1" ht="13.5"/>
    <row r="603" s="605" customFormat="1" ht="13.5"/>
    <row r="604" s="605" customFormat="1" ht="13.5"/>
    <row r="605" s="605" customFormat="1" ht="13.5"/>
    <row r="606" s="605" customFormat="1" ht="13.5"/>
    <row r="607" s="605" customFormat="1" ht="13.5"/>
    <row r="608" s="605" customFormat="1" ht="13.5"/>
    <row r="609" s="605" customFormat="1" ht="13.5"/>
    <row r="610" s="605" customFormat="1" ht="13.5"/>
    <row r="611" s="605" customFormat="1" ht="13.5"/>
    <row r="612" s="605" customFormat="1" ht="13.5"/>
    <row r="613" s="605" customFormat="1" ht="13.5"/>
    <row r="614" s="605" customFormat="1" ht="13.5"/>
    <row r="615" s="605" customFormat="1" ht="13.5"/>
    <row r="616" s="605" customFormat="1" ht="13.5"/>
    <row r="617" s="605" customFormat="1" ht="13.5"/>
    <row r="618" s="605" customFormat="1" ht="13.5"/>
    <row r="619" s="605" customFormat="1" ht="13.5"/>
    <row r="620" s="605" customFormat="1" ht="13.5"/>
    <row r="621" s="605" customFormat="1" ht="13.5"/>
    <row r="622" s="605" customFormat="1" ht="13.5"/>
    <row r="623" s="605" customFormat="1" ht="13.5"/>
    <row r="624" s="605" customFormat="1" ht="13.5"/>
    <row r="625" s="605" customFormat="1" ht="13.5"/>
    <row r="626" s="605" customFormat="1" ht="13.5"/>
    <row r="627" s="605" customFormat="1" ht="13.5"/>
    <row r="628" s="605" customFormat="1" ht="13.5"/>
    <row r="629" s="605" customFormat="1" ht="13.5"/>
    <row r="630" s="605" customFormat="1" ht="13.5"/>
    <row r="631" s="605" customFormat="1" ht="13.5"/>
    <row r="632" s="605" customFormat="1" ht="13.5"/>
    <row r="633" s="605" customFormat="1" ht="13.5"/>
    <row r="634" s="605" customFormat="1" ht="13.5"/>
    <row r="635" s="605" customFormat="1" ht="13.5"/>
    <row r="636" s="605" customFormat="1" ht="13.5"/>
    <row r="637" s="605" customFormat="1" ht="13.5"/>
    <row r="638" s="605" customFormat="1" ht="13.5"/>
    <row r="639" s="605" customFormat="1" ht="13.5"/>
    <row r="640" s="605" customFormat="1" ht="13.5"/>
    <row r="641" s="605" customFormat="1" ht="13.5"/>
    <row r="642" s="605" customFormat="1" ht="13.5"/>
    <row r="643" s="605" customFormat="1" ht="13.5"/>
    <row r="644" s="605" customFormat="1" ht="13.5"/>
    <row r="645" s="605" customFormat="1" ht="13.5"/>
    <row r="646" s="605" customFormat="1" ht="13.5"/>
    <row r="647" s="605" customFormat="1" ht="13.5"/>
    <row r="648" s="605" customFormat="1" ht="13.5"/>
    <row r="649" s="605" customFormat="1" ht="13.5"/>
    <row r="650" s="605" customFormat="1" ht="13.5"/>
    <row r="651" s="605" customFormat="1" ht="13.5"/>
    <row r="652" s="605" customFormat="1" ht="13.5"/>
    <row r="653" s="605" customFormat="1" ht="13.5"/>
    <row r="654" s="605" customFormat="1" ht="13.5"/>
    <row r="655" s="605" customFormat="1" ht="13.5"/>
    <row r="656" s="605" customFormat="1" ht="13.5"/>
    <row r="657" s="605" customFormat="1" ht="13.5"/>
    <row r="658" s="605" customFormat="1" ht="13.5"/>
    <row r="659" s="605" customFormat="1" ht="13.5"/>
    <row r="660" s="605" customFormat="1" ht="13.5"/>
    <row r="661" s="605" customFormat="1" ht="13.5"/>
    <row r="662" s="605" customFormat="1" ht="13.5"/>
    <row r="663" s="605" customFormat="1" ht="13.5"/>
    <row r="664" s="605" customFormat="1" ht="13.5"/>
    <row r="665" s="605" customFormat="1" ht="13.5"/>
    <row r="666" s="605" customFormat="1" ht="13.5"/>
    <row r="667" s="605" customFormat="1" ht="13.5"/>
    <row r="668" s="605" customFormat="1" ht="13.5"/>
    <row r="669" s="605" customFormat="1" ht="13.5"/>
    <row r="670" s="605" customFormat="1" ht="13.5"/>
    <row r="671" s="605" customFormat="1" ht="13.5"/>
    <row r="672" s="605" customFormat="1" ht="13.5"/>
    <row r="673" s="605" customFormat="1" ht="13.5"/>
    <row r="674" s="605" customFormat="1" ht="13.5"/>
    <row r="675" s="605" customFormat="1" ht="13.5"/>
    <row r="676" s="605" customFormat="1" ht="13.5"/>
    <row r="677" s="605" customFormat="1" ht="13.5"/>
    <row r="678" s="605" customFormat="1" ht="13.5"/>
    <row r="679" s="605" customFormat="1" ht="13.5"/>
    <row r="680" s="605" customFormat="1" ht="13.5"/>
    <row r="681" s="605" customFormat="1" ht="13.5"/>
    <row r="682" s="605" customFormat="1" ht="13.5"/>
    <row r="683" s="605" customFormat="1" ht="13.5"/>
    <row r="684" s="605" customFormat="1" ht="13.5"/>
    <row r="685" s="605" customFormat="1" ht="13.5"/>
    <row r="686" s="605" customFormat="1" ht="13.5"/>
    <row r="687" s="605" customFormat="1" ht="13.5"/>
    <row r="688" s="605" customFormat="1" ht="13.5"/>
    <row r="689" s="605" customFormat="1" ht="13.5"/>
    <row r="690" s="605" customFormat="1" ht="13.5"/>
    <row r="691" s="605" customFormat="1" ht="13.5"/>
    <row r="692" s="605" customFormat="1" ht="13.5"/>
    <row r="693" s="605" customFormat="1" ht="13.5"/>
    <row r="694" s="605" customFormat="1" ht="13.5"/>
    <row r="695" s="605" customFormat="1" ht="13.5"/>
    <row r="696" s="605" customFormat="1" ht="13.5"/>
    <row r="697" s="605" customFormat="1" ht="13.5"/>
    <row r="698" s="605" customFormat="1" ht="13.5"/>
    <row r="699" s="605" customFormat="1" ht="13.5"/>
    <row r="700" s="605" customFormat="1" ht="13.5"/>
    <row r="701" s="605" customFormat="1" ht="13.5"/>
    <row r="702" s="605" customFormat="1" ht="13.5"/>
    <row r="703" s="605" customFormat="1" ht="13.5"/>
    <row r="704" s="605" customFormat="1" ht="13.5"/>
    <row r="705" s="605" customFormat="1" ht="13.5"/>
    <row r="706" s="605" customFormat="1" ht="13.5"/>
    <row r="707" s="605" customFormat="1" ht="13.5"/>
    <row r="708" s="605" customFormat="1" ht="13.5"/>
    <row r="709" s="605" customFormat="1" ht="13.5"/>
    <row r="710" s="605" customFormat="1" ht="13.5"/>
    <row r="711" s="605" customFormat="1" ht="13.5"/>
    <row r="712" s="605" customFormat="1" ht="13.5"/>
    <row r="713" s="605" customFormat="1" ht="13.5"/>
    <row r="714" s="605" customFormat="1" ht="13.5"/>
    <row r="715" s="605" customFormat="1" ht="13.5"/>
    <row r="716" s="605" customFormat="1" ht="13.5"/>
    <row r="717" s="605" customFormat="1" ht="13.5"/>
    <row r="718" s="605" customFormat="1" ht="13.5"/>
    <row r="719" s="605" customFormat="1" ht="13.5"/>
    <row r="720" s="605" customFormat="1" ht="13.5"/>
    <row r="721" s="605" customFormat="1" ht="13.5"/>
    <row r="722" s="605" customFormat="1" ht="13.5"/>
    <row r="723" s="605" customFormat="1" ht="13.5"/>
    <row r="724" s="605" customFormat="1" ht="13.5"/>
    <row r="725" s="605" customFormat="1" ht="13.5"/>
    <row r="726" s="605" customFormat="1" ht="13.5"/>
    <row r="727" s="605" customFormat="1" ht="13.5"/>
    <row r="728" s="605" customFormat="1" ht="13.5"/>
    <row r="729" s="605" customFormat="1" ht="13.5"/>
    <row r="730" s="605" customFormat="1" ht="13.5"/>
    <row r="731" s="605" customFormat="1" ht="13.5"/>
    <row r="732" s="605" customFormat="1" ht="13.5"/>
    <row r="733" s="605" customFormat="1" ht="13.5"/>
    <row r="734" s="605" customFormat="1" ht="13.5"/>
    <row r="735" s="605" customFormat="1" ht="13.5"/>
    <row r="736" s="605" customFormat="1" ht="13.5"/>
    <row r="737" s="605" customFormat="1" ht="13.5"/>
    <row r="738" s="605" customFormat="1" ht="13.5"/>
    <row r="739" s="605" customFormat="1" ht="13.5"/>
    <row r="740" s="605" customFormat="1" ht="13.5"/>
    <row r="741" s="605" customFormat="1" ht="13.5"/>
    <row r="742" s="605" customFormat="1" ht="13.5"/>
    <row r="743" s="605" customFormat="1" ht="13.5"/>
    <row r="744" s="605" customFormat="1" ht="13.5"/>
    <row r="745" s="605" customFormat="1" ht="13.5"/>
    <row r="746" s="605" customFormat="1" ht="13.5"/>
    <row r="747" s="605" customFormat="1" ht="13.5"/>
    <row r="748" s="605" customFormat="1" ht="13.5"/>
    <row r="749" s="605" customFormat="1" ht="13.5"/>
    <row r="750" s="605" customFormat="1" ht="13.5"/>
    <row r="751" s="605" customFormat="1" ht="13.5"/>
    <row r="752" s="605" customFormat="1" ht="13.5"/>
    <row r="753" s="605" customFormat="1" ht="13.5"/>
    <row r="754" s="605" customFormat="1" ht="13.5"/>
    <row r="755" s="605" customFormat="1" ht="13.5"/>
    <row r="756" s="605" customFormat="1" ht="13.5"/>
    <row r="757" s="605" customFormat="1" ht="13.5"/>
    <row r="758" s="605" customFormat="1" ht="13.5"/>
    <row r="759" s="605" customFormat="1" ht="13.5"/>
    <row r="760" s="605" customFormat="1" ht="13.5"/>
    <row r="761" s="605" customFormat="1" ht="13.5"/>
    <row r="762" s="605" customFormat="1" ht="13.5"/>
    <row r="763" s="605" customFormat="1" ht="13.5"/>
    <row r="764" s="605" customFormat="1" ht="13.5"/>
    <row r="765" s="605" customFormat="1" ht="13.5"/>
    <row r="766" s="605" customFormat="1" ht="13.5"/>
    <row r="767" s="605" customFormat="1" ht="13.5"/>
    <row r="768" s="605" customFormat="1" ht="13.5"/>
    <row r="769" s="605" customFormat="1" ht="13.5"/>
    <row r="770" s="605" customFormat="1" ht="13.5"/>
    <row r="771" s="605" customFormat="1" ht="13.5"/>
    <row r="772" s="605" customFormat="1" ht="13.5"/>
    <row r="773" s="605" customFormat="1" ht="13.5"/>
    <row r="774" s="605" customFormat="1" ht="13.5"/>
    <row r="775" s="605" customFormat="1" ht="13.5"/>
    <row r="776" s="605" customFormat="1" ht="13.5"/>
    <row r="777" s="605" customFormat="1" ht="13.5"/>
    <row r="778" s="605" customFormat="1" ht="13.5"/>
    <row r="779" s="605" customFormat="1" ht="13.5"/>
    <row r="780" s="605" customFormat="1" ht="13.5"/>
    <row r="781" s="605" customFormat="1" ht="13.5"/>
    <row r="782" s="605" customFormat="1" ht="13.5"/>
    <row r="783" s="605" customFormat="1" ht="13.5"/>
    <row r="784" s="605" customFormat="1" ht="13.5"/>
    <row r="785" s="605" customFormat="1" ht="13.5"/>
    <row r="786" s="605" customFormat="1" ht="13.5"/>
    <row r="787" s="605" customFormat="1" ht="13.5"/>
    <row r="788" s="605" customFormat="1" ht="13.5"/>
    <row r="789" s="605" customFormat="1" ht="13.5"/>
    <row r="790" s="605" customFormat="1" ht="13.5"/>
    <row r="791" s="605" customFormat="1" ht="13.5"/>
    <row r="792" s="605" customFormat="1" ht="13.5"/>
    <row r="793" s="605" customFormat="1" ht="13.5"/>
    <row r="794" s="605" customFormat="1" ht="13.5"/>
    <row r="795" s="605" customFormat="1" ht="13.5"/>
    <row r="796" s="605" customFormat="1" ht="13.5"/>
    <row r="797" s="605" customFormat="1" ht="13.5"/>
    <row r="798" s="605" customFormat="1" ht="13.5"/>
    <row r="799" s="605" customFormat="1" ht="13.5"/>
    <row r="800" s="605" customFormat="1" ht="13.5"/>
    <row r="801" s="605" customFormat="1" ht="13.5"/>
    <row r="802" s="605" customFormat="1" ht="13.5"/>
    <row r="803" s="605" customFormat="1" ht="13.5"/>
    <row r="804" s="605" customFormat="1" ht="13.5"/>
    <row r="805" s="605" customFormat="1" ht="13.5"/>
    <row r="806" s="605" customFormat="1" ht="13.5"/>
    <row r="807" s="605" customFormat="1" ht="13.5"/>
    <row r="808" s="605" customFormat="1" ht="13.5"/>
    <row r="809" s="605" customFormat="1" ht="13.5"/>
    <row r="810" s="605" customFormat="1" ht="13.5"/>
    <row r="811" s="605" customFormat="1" ht="13.5"/>
    <row r="812" s="605" customFormat="1" ht="13.5"/>
    <row r="813" s="605" customFormat="1" ht="13.5"/>
    <row r="814" s="605" customFormat="1" ht="13.5"/>
    <row r="815" s="605" customFormat="1" ht="13.5"/>
    <row r="816" s="605" customFormat="1" ht="13.5"/>
    <row r="817" s="605" customFormat="1" ht="13.5"/>
    <row r="818" s="605" customFormat="1" ht="13.5"/>
    <row r="819" s="605" customFormat="1" ht="13.5"/>
    <row r="820" s="605" customFormat="1" ht="13.5"/>
    <row r="821" s="605" customFormat="1" ht="13.5"/>
    <row r="822" s="605" customFormat="1" ht="13.5"/>
    <row r="823" s="605" customFormat="1" ht="13.5"/>
    <row r="824" s="605" customFormat="1" ht="13.5"/>
    <row r="825" s="605" customFormat="1" ht="13.5"/>
    <row r="826" s="605" customFormat="1" ht="13.5"/>
    <row r="827" s="605" customFormat="1" ht="13.5"/>
    <row r="828" s="605" customFormat="1" ht="13.5"/>
    <row r="829" s="605" customFormat="1" ht="13.5"/>
    <row r="830" s="605" customFormat="1" ht="13.5"/>
    <row r="831" s="605" customFormat="1" ht="13.5"/>
    <row r="832" s="605" customFormat="1" ht="13.5"/>
    <row r="833" s="605" customFormat="1" ht="13.5"/>
    <row r="834" s="605" customFormat="1" ht="13.5"/>
    <row r="835" s="605" customFormat="1" ht="13.5"/>
    <row r="836" s="605" customFormat="1" ht="13.5"/>
    <row r="837" s="605" customFormat="1" ht="13.5"/>
    <row r="838" s="605" customFormat="1" ht="13.5"/>
    <row r="839" s="605" customFormat="1" ht="13.5"/>
  </sheetData>
  <mergeCells count="9">
    <mergeCell ref="A1:J1"/>
    <mergeCell ref="A3:A4"/>
    <mergeCell ref="D3:D4"/>
    <mergeCell ref="E3:E4"/>
    <mergeCell ref="F3:F4"/>
    <mergeCell ref="G3:G4"/>
    <mergeCell ref="H3:H4"/>
    <mergeCell ref="I3:I4"/>
    <mergeCell ref="J3:J4"/>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1:M72"/>
  <sheetViews>
    <sheetView workbookViewId="0" topLeftCell="A1">
      <selection activeCell="A1" sqref="A1:M2"/>
    </sheetView>
  </sheetViews>
  <sheetFormatPr defaultColWidth="9.00390625" defaultRowHeight="13.5"/>
  <cols>
    <col min="1" max="1" width="19.75390625" style="537" customWidth="1"/>
    <col min="2" max="13" width="7.375" style="537" customWidth="1"/>
    <col min="14" max="14" width="1.37890625" style="537" customWidth="1"/>
    <col min="15" max="16384" width="8.125" style="537" customWidth="1"/>
  </cols>
  <sheetData>
    <row r="1" spans="1:13" s="580" customFormat="1" ht="24.75" customHeight="1">
      <c r="A1" s="847" t="s">
        <v>0</v>
      </c>
      <c r="B1" s="847"/>
      <c r="C1" s="847"/>
      <c r="D1" s="847"/>
      <c r="E1" s="847"/>
      <c r="F1" s="847"/>
      <c r="G1" s="847"/>
      <c r="H1" s="847"/>
      <c r="I1" s="847"/>
      <c r="J1" s="847"/>
      <c r="K1" s="847"/>
      <c r="L1" s="847"/>
      <c r="M1" s="847"/>
    </row>
    <row r="2" spans="1:13" s="580" customFormat="1" ht="24.75" customHeight="1">
      <c r="A2" s="847"/>
      <c r="B2" s="847"/>
      <c r="C2" s="847"/>
      <c r="D2" s="847"/>
      <c r="E2" s="847"/>
      <c r="F2" s="847"/>
      <c r="G2" s="847"/>
      <c r="H2" s="847"/>
      <c r="I2" s="847"/>
      <c r="J2" s="847"/>
      <c r="K2" s="847"/>
      <c r="L2" s="847"/>
      <c r="M2" s="847"/>
    </row>
    <row r="3" s="558" customFormat="1" ht="15" customHeight="1" thickBot="1">
      <c r="M3" s="559" t="s">
        <v>755</v>
      </c>
    </row>
    <row r="4" spans="1:13" s="563" customFormat="1" ht="15" customHeight="1" thickTop="1">
      <c r="A4" s="631"/>
      <c r="B4" s="848" t="s">
        <v>1</v>
      </c>
      <c r="C4" s="849"/>
      <c r="D4" s="849"/>
      <c r="E4" s="849"/>
      <c r="F4" s="849"/>
      <c r="G4" s="850"/>
      <c r="H4" s="848" t="s">
        <v>2</v>
      </c>
      <c r="I4" s="849"/>
      <c r="J4" s="849"/>
      <c r="K4" s="849"/>
      <c r="L4" s="849"/>
      <c r="M4" s="849"/>
    </row>
    <row r="5" spans="1:13" s="563" customFormat="1" ht="36" customHeight="1">
      <c r="A5" s="135" t="s">
        <v>3</v>
      </c>
      <c r="B5" s="825" t="s">
        <v>756</v>
      </c>
      <c r="C5" s="825" t="s">
        <v>4</v>
      </c>
      <c r="D5" s="825" t="s">
        <v>5</v>
      </c>
      <c r="E5" s="632" t="s">
        <v>6</v>
      </c>
      <c r="F5" s="632"/>
      <c r="G5" s="825" t="s">
        <v>7</v>
      </c>
      <c r="H5" s="853" t="s">
        <v>756</v>
      </c>
      <c r="I5" s="825" t="s">
        <v>4</v>
      </c>
      <c r="J5" s="854" t="s">
        <v>5</v>
      </c>
      <c r="K5" s="853" t="s">
        <v>6</v>
      </c>
      <c r="L5" s="857"/>
      <c r="M5" s="853" t="s">
        <v>7</v>
      </c>
    </row>
    <row r="6" spans="1:13" s="563" customFormat="1" ht="24" customHeight="1">
      <c r="A6" s="135" t="s">
        <v>8</v>
      </c>
      <c r="B6" s="851"/>
      <c r="C6" s="838"/>
      <c r="D6" s="838"/>
      <c r="E6" s="619"/>
      <c r="F6" s="858" t="s">
        <v>9</v>
      </c>
      <c r="G6" s="838"/>
      <c r="H6" s="839"/>
      <c r="I6" s="838"/>
      <c r="J6" s="855"/>
      <c r="K6" s="633"/>
      <c r="L6" s="825" t="s">
        <v>9</v>
      </c>
      <c r="M6" s="839"/>
    </row>
    <row r="7" spans="1:13" s="46" customFormat="1" ht="15" customHeight="1">
      <c r="A7" s="135" t="s">
        <v>10</v>
      </c>
      <c r="B7" s="851"/>
      <c r="C7" s="838"/>
      <c r="D7" s="838"/>
      <c r="E7" s="634"/>
      <c r="F7" s="859"/>
      <c r="G7" s="838"/>
      <c r="H7" s="839"/>
      <c r="I7" s="838"/>
      <c r="J7" s="855"/>
      <c r="K7" s="635"/>
      <c r="L7" s="838"/>
      <c r="M7" s="839"/>
    </row>
    <row r="8" spans="1:13" s="46" customFormat="1" ht="15" customHeight="1">
      <c r="A8" s="140" t="s">
        <v>11</v>
      </c>
      <c r="B8" s="852"/>
      <c r="C8" s="826"/>
      <c r="D8" s="826"/>
      <c r="E8" s="636"/>
      <c r="F8" s="636"/>
      <c r="G8" s="826"/>
      <c r="H8" s="831"/>
      <c r="I8" s="826"/>
      <c r="J8" s="856"/>
      <c r="K8" s="637"/>
      <c r="L8" s="826"/>
      <c r="M8" s="831"/>
    </row>
    <row r="9" spans="1:13" s="572" customFormat="1" ht="16.5" customHeight="1">
      <c r="A9" s="639" t="s">
        <v>768</v>
      </c>
      <c r="B9" s="574">
        <v>6314</v>
      </c>
      <c r="C9" s="574">
        <v>5197</v>
      </c>
      <c r="D9" s="574">
        <v>246</v>
      </c>
      <c r="E9" s="574">
        <v>642</v>
      </c>
      <c r="F9" s="574">
        <v>252</v>
      </c>
      <c r="G9" s="574">
        <v>218</v>
      </c>
      <c r="H9" s="574">
        <v>4980</v>
      </c>
      <c r="I9" s="574">
        <v>4062</v>
      </c>
      <c r="J9" s="574">
        <v>208</v>
      </c>
      <c r="K9" s="574">
        <v>590</v>
      </c>
      <c r="L9" s="574">
        <v>228</v>
      </c>
      <c r="M9" s="574">
        <v>111</v>
      </c>
    </row>
    <row r="10" spans="1:13" s="572" customFormat="1" ht="16.5" customHeight="1">
      <c r="A10" s="640" t="s">
        <v>812</v>
      </c>
      <c r="B10" s="574">
        <v>1246</v>
      </c>
      <c r="C10" s="574">
        <v>957</v>
      </c>
      <c r="D10" s="574">
        <v>75</v>
      </c>
      <c r="E10" s="574">
        <v>117</v>
      </c>
      <c r="F10" s="574">
        <v>61</v>
      </c>
      <c r="G10" s="574">
        <v>95</v>
      </c>
      <c r="H10" s="574">
        <v>751</v>
      </c>
      <c r="I10" s="574">
        <v>557</v>
      </c>
      <c r="J10" s="574">
        <v>58</v>
      </c>
      <c r="K10" s="574">
        <v>99</v>
      </c>
      <c r="L10" s="574">
        <v>52</v>
      </c>
      <c r="M10" s="574">
        <v>35</v>
      </c>
    </row>
    <row r="11" spans="1:13" s="572" customFormat="1" ht="12.75" customHeight="1">
      <c r="A11" s="640" t="s">
        <v>12</v>
      </c>
      <c r="B11" s="574">
        <v>639</v>
      </c>
      <c r="C11" s="574">
        <v>509</v>
      </c>
      <c r="D11" s="574">
        <v>40</v>
      </c>
      <c r="E11" s="574">
        <v>62</v>
      </c>
      <c r="F11" s="574">
        <v>30</v>
      </c>
      <c r="G11" s="574">
        <v>29</v>
      </c>
      <c r="H11" s="574">
        <v>499</v>
      </c>
      <c r="I11" s="574">
        <v>392</v>
      </c>
      <c r="J11" s="574">
        <v>33</v>
      </c>
      <c r="K11" s="574">
        <v>57</v>
      </c>
      <c r="L11" s="574">
        <v>27</v>
      </c>
      <c r="M11" s="574">
        <v>16</v>
      </c>
    </row>
    <row r="12" spans="1:13" s="572" customFormat="1" ht="12.75" customHeight="1">
      <c r="A12" s="640" t="s">
        <v>13</v>
      </c>
      <c r="B12" s="574">
        <v>361</v>
      </c>
      <c r="C12" s="574">
        <v>258</v>
      </c>
      <c r="D12" s="574">
        <v>24</v>
      </c>
      <c r="E12" s="574">
        <v>43</v>
      </c>
      <c r="F12" s="574">
        <v>25</v>
      </c>
      <c r="G12" s="574">
        <v>36</v>
      </c>
      <c r="H12" s="574">
        <v>185</v>
      </c>
      <c r="I12" s="574">
        <v>115</v>
      </c>
      <c r="J12" s="574">
        <v>21</v>
      </c>
      <c r="K12" s="574">
        <v>33</v>
      </c>
      <c r="L12" s="574">
        <v>19</v>
      </c>
      <c r="M12" s="574">
        <v>14</v>
      </c>
    </row>
    <row r="13" spans="1:13" s="572" customFormat="1" ht="12.75" customHeight="1">
      <c r="A13" s="640" t="s">
        <v>14</v>
      </c>
      <c r="B13" s="574">
        <v>245</v>
      </c>
      <c r="C13" s="574">
        <v>190</v>
      </c>
      <c r="D13" s="574">
        <v>11</v>
      </c>
      <c r="E13" s="574">
        <v>13</v>
      </c>
      <c r="F13" s="574">
        <v>6</v>
      </c>
      <c r="G13" s="574">
        <v>31</v>
      </c>
      <c r="H13" s="574">
        <v>68</v>
      </c>
      <c r="I13" s="574">
        <v>50</v>
      </c>
      <c r="J13" s="574">
        <v>5</v>
      </c>
      <c r="K13" s="574">
        <v>9</v>
      </c>
      <c r="L13" s="574">
        <v>5</v>
      </c>
      <c r="M13" s="574">
        <v>4</v>
      </c>
    </row>
    <row r="14" spans="1:13" s="572" customFormat="1" ht="16.5" customHeight="1">
      <c r="A14" s="640" t="s">
        <v>15</v>
      </c>
      <c r="B14" s="574">
        <v>2288</v>
      </c>
      <c r="C14" s="574">
        <v>1939</v>
      </c>
      <c r="D14" s="574">
        <v>69</v>
      </c>
      <c r="E14" s="574">
        <v>225</v>
      </c>
      <c r="F14" s="574">
        <v>92</v>
      </c>
      <c r="G14" s="574">
        <v>54</v>
      </c>
      <c r="H14" s="574">
        <v>1981</v>
      </c>
      <c r="I14" s="574">
        <v>1669</v>
      </c>
      <c r="J14" s="574">
        <v>64</v>
      </c>
      <c r="K14" s="574">
        <v>212</v>
      </c>
      <c r="L14" s="574">
        <v>88</v>
      </c>
      <c r="M14" s="574">
        <v>35</v>
      </c>
    </row>
    <row r="15" spans="1:13" s="572" customFormat="1" ht="12.75" customHeight="1">
      <c r="A15" s="640" t="s">
        <v>16</v>
      </c>
      <c r="B15" s="574">
        <v>279</v>
      </c>
      <c r="C15" s="574">
        <v>221</v>
      </c>
      <c r="D15" s="574">
        <v>12</v>
      </c>
      <c r="E15" s="574">
        <v>41</v>
      </c>
      <c r="F15" s="574">
        <v>21</v>
      </c>
      <c r="G15" s="574">
        <v>4</v>
      </c>
      <c r="H15" s="574">
        <v>225</v>
      </c>
      <c r="I15" s="574">
        <v>174</v>
      </c>
      <c r="J15" s="574">
        <v>11</v>
      </c>
      <c r="K15" s="574">
        <v>38</v>
      </c>
      <c r="L15" s="574">
        <v>19</v>
      </c>
      <c r="M15" s="574">
        <v>1</v>
      </c>
    </row>
    <row r="16" spans="1:13" s="572" customFormat="1" ht="12.75" customHeight="1">
      <c r="A16" s="640" t="s">
        <v>17</v>
      </c>
      <c r="B16" s="574">
        <v>909</v>
      </c>
      <c r="C16" s="574">
        <v>783</v>
      </c>
      <c r="D16" s="574">
        <v>19</v>
      </c>
      <c r="E16" s="574">
        <v>84</v>
      </c>
      <c r="F16" s="574">
        <v>36</v>
      </c>
      <c r="G16" s="574">
        <v>22</v>
      </c>
      <c r="H16" s="574">
        <v>834</v>
      </c>
      <c r="I16" s="574">
        <v>720</v>
      </c>
      <c r="J16" s="574">
        <v>17</v>
      </c>
      <c r="K16" s="574">
        <v>81</v>
      </c>
      <c r="L16" s="574">
        <v>36</v>
      </c>
      <c r="M16" s="574">
        <v>16</v>
      </c>
    </row>
    <row r="17" spans="1:13" s="572" customFormat="1" ht="12.75" customHeight="1">
      <c r="A17" s="640" t="s">
        <v>18</v>
      </c>
      <c r="B17" s="574">
        <v>339</v>
      </c>
      <c r="C17" s="574">
        <v>288</v>
      </c>
      <c r="D17" s="574">
        <v>11</v>
      </c>
      <c r="E17" s="574">
        <v>33</v>
      </c>
      <c r="F17" s="574">
        <v>13</v>
      </c>
      <c r="G17" s="574">
        <v>7</v>
      </c>
      <c r="H17" s="574">
        <v>297</v>
      </c>
      <c r="I17" s="574">
        <v>248</v>
      </c>
      <c r="J17" s="574">
        <v>11</v>
      </c>
      <c r="K17" s="574">
        <v>32</v>
      </c>
      <c r="L17" s="574">
        <v>13</v>
      </c>
      <c r="M17" s="574">
        <v>5</v>
      </c>
    </row>
    <row r="18" spans="1:13" s="572" customFormat="1" ht="12.75" customHeight="1">
      <c r="A18" s="640" t="s">
        <v>19</v>
      </c>
      <c r="B18" s="574">
        <v>369</v>
      </c>
      <c r="C18" s="574">
        <v>322</v>
      </c>
      <c r="D18" s="574">
        <v>13</v>
      </c>
      <c r="E18" s="574">
        <v>24</v>
      </c>
      <c r="F18" s="574">
        <v>7</v>
      </c>
      <c r="G18" s="574">
        <v>11</v>
      </c>
      <c r="H18" s="574">
        <v>307</v>
      </c>
      <c r="I18" s="574">
        <v>268</v>
      </c>
      <c r="J18" s="574">
        <v>12</v>
      </c>
      <c r="K18" s="574">
        <v>21</v>
      </c>
      <c r="L18" s="574">
        <v>7</v>
      </c>
      <c r="M18" s="574">
        <v>6</v>
      </c>
    </row>
    <row r="19" spans="1:13" s="572" customFormat="1" ht="12.75" customHeight="1">
      <c r="A19" s="640" t="s">
        <v>20</v>
      </c>
      <c r="B19" s="574">
        <v>296</v>
      </c>
      <c r="C19" s="574">
        <v>250</v>
      </c>
      <c r="D19" s="574">
        <v>11</v>
      </c>
      <c r="E19" s="574">
        <v>25</v>
      </c>
      <c r="F19" s="574">
        <v>9</v>
      </c>
      <c r="G19" s="574">
        <v>8</v>
      </c>
      <c r="H19" s="574">
        <v>236</v>
      </c>
      <c r="I19" s="574">
        <v>198</v>
      </c>
      <c r="J19" s="574">
        <v>9</v>
      </c>
      <c r="K19" s="574">
        <v>22</v>
      </c>
      <c r="L19" s="574">
        <v>8</v>
      </c>
      <c r="M19" s="574">
        <v>6</v>
      </c>
    </row>
    <row r="20" spans="1:13" s="572" customFormat="1" ht="12.75" customHeight="1">
      <c r="A20" s="640" t="s">
        <v>21</v>
      </c>
      <c r="B20" s="574">
        <v>95</v>
      </c>
      <c r="C20" s="574">
        <v>72</v>
      </c>
      <c r="D20" s="574">
        <v>3</v>
      </c>
      <c r="E20" s="574">
        <v>18</v>
      </c>
      <c r="F20" s="574">
        <v>5</v>
      </c>
      <c r="G20" s="574">
        <v>1</v>
      </c>
      <c r="H20" s="574">
        <v>80</v>
      </c>
      <c r="I20" s="574">
        <v>59</v>
      </c>
      <c r="J20" s="574">
        <v>3</v>
      </c>
      <c r="K20" s="574">
        <v>18</v>
      </c>
      <c r="L20" s="574">
        <v>5</v>
      </c>
      <c r="M20" s="574">
        <v>0</v>
      </c>
    </row>
    <row r="21" spans="1:13" s="572" customFormat="1" ht="16.5" customHeight="1">
      <c r="A21" s="640" t="s">
        <v>814</v>
      </c>
      <c r="B21" s="574">
        <v>2765</v>
      </c>
      <c r="C21" s="574">
        <v>2295</v>
      </c>
      <c r="D21" s="574">
        <v>101</v>
      </c>
      <c r="E21" s="574">
        <v>299</v>
      </c>
      <c r="F21" s="574">
        <v>99</v>
      </c>
      <c r="G21" s="574">
        <v>68</v>
      </c>
      <c r="H21" s="574">
        <v>2238</v>
      </c>
      <c r="I21" s="574">
        <v>1832</v>
      </c>
      <c r="J21" s="574">
        <v>84</v>
      </c>
      <c r="K21" s="574">
        <v>279</v>
      </c>
      <c r="L21" s="574">
        <v>89</v>
      </c>
      <c r="M21" s="574">
        <v>40</v>
      </c>
    </row>
    <row r="22" spans="1:13" s="572" customFormat="1" ht="12.75" customHeight="1">
      <c r="A22" s="640" t="s">
        <v>16</v>
      </c>
      <c r="B22" s="574">
        <v>148</v>
      </c>
      <c r="C22" s="574">
        <v>119</v>
      </c>
      <c r="D22" s="574">
        <v>5</v>
      </c>
      <c r="E22" s="574">
        <v>17</v>
      </c>
      <c r="F22" s="574">
        <v>10</v>
      </c>
      <c r="G22" s="574">
        <v>6</v>
      </c>
      <c r="H22" s="574">
        <v>110</v>
      </c>
      <c r="I22" s="574">
        <v>86</v>
      </c>
      <c r="J22" s="574">
        <v>5</v>
      </c>
      <c r="K22" s="574">
        <v>14</v>
      </c>
      <c r="L22" s="574">
        <v>8</v>
      </c>
      <c r="M22" s="574">
        <v>4</v>
      </c>
    </row>
    <row r="23" spans="1:13" s="572" customFormat="1" ht="12.75" customHeight="1">
      <c r="A23" s="640" t="s">
        <v>17</v>
      </c>
      <c r="B23" s="574">
        <v>578</v>
      </c>
      <c r="C23" s="574">
        <v>500</v>
      </c>
      <c r="D23" s="574">
        <v>19</v>
      </c>
      <c r="E23" s="574">
        <v>48</v>
      </c>
      <c r="F23" s="574">
        <v>14</v>
      </c>
      <c r="G23" s="574">
        <v>10</v>
      </c>
      <c r="H23" s="574">
        <v>524</v>
      </c>
      <c r="I23" s="574">
        <v>453</v>
      </c>
      <c r="J23" s="574">
        <v>17</v>
      </c>
      <c r="K23" s="574">
        <v>45</v>
      </c>
      <c r="L23" s="574">
        <v>12</v>
      </c>
      <c r="M23" s="574">
        <v>8</v>
      </c>
    </row>
    <row r="24" spans="1:13" s="572" customFormat="1" ht="12.75" customHeight="1">
      <c r="A24" s="640" t="s">
        <v>18</v>
      </c>
      <c r="B24" s="574">
        <v>318</v>
      </c>
      <c r="C24" s="574">
        <v>266</v>
      </c>
      <c r="D24" s="574">
        <v>16</v>
      </c>
      <c r="E24" s="574">
        <v>30</v>
      </c>
      <c r="F24" s="574">
        <v>11</v>
      </c>
      <c r="G24" s="574">
        <v>5</v>
      </c>
      <c r="H24" s="574">
        <v>283</v>
      </c>
      <c r="I24" s="574">
        <v>236</v>
      </c>
      <c r="J24" s="574">
        <v>14</v>
      </c>
      <c r="K24" s="574">
        <v>29</v>
      </c>
      <c r="L24" s="574">
        <v>10</v>
      </c>
      <c r="M24" s="574">
        <v>3</v>
      </c>
    </row>
    <row r="25" spans="1:13" s="572" customFormat="1" ht="12.75" customHeight="1">
      <c r="A25" s="640" t="s">
        <v>19</v>
      </c>
      <c r="B25" s="574">
        <v>552</v>
      </c>
      <c r="C25" s="574">
        <v>456</v>
      </c>
      <c r="D25" s="574">
        <v>21</v>
      </c>
      <c r="E25" s="574">
        <v>59</v>
      </c>
      <c r="F25" s="574">
        <v>21</v>
      </c>
      <c r="G25" s="574">
        <v>16</v>
      </c>
      <c r="H25" s="574">
        <v>458</v>
      </c>
      <c r="I25" s="574">
        <v>374</v>
      </c>
      <c r="J25" s="574">
        <v>15</v>
      </c>
      <c r="K25" s="574">
        <v>55</v>
      </c>
      <c r="L25" s="574">
        <v>19</v>
      </c>
      <c r="M25" s="574">
        <v>13</v>
      </c>
    </row>
    <row r="26" spans="1:13" s="572" customFormat="1" ht="12.75" customHeight="1">
      <c r="A26" s="640" t="s">
        <v>20</v>
      </c>
      <c r="B26" s="574">
        <v>690</v>
      </c>
      <c r="C26" s="574">
        <v>572</v>
      </c>
      <c r="D26" s="574">
        <v>22</v>
      </c>
      <c r="E26" s="574">
        <v>81</v>
      </c>
      <c r="F26" s="574">
        <v>26</v>
      </c>
      <c r="G26" s="574">
        <v>14</v>
      </c>
      <c r="H26" s="574">
        <v>519</v>
      </c>
      <c r="I26" s="574">
        <v>419</v>
      </c>
      <c r="J26" s="574">
        <v>18</v>
      </c>
      <c r="K26" s="574">
        <v>75</v>
      </c>
      <c r="L26" s="574">
        <v>23</v>
      </c>
      <c r="M26" s="574">
        <v>6</v>
      </c>
    </row>
    <row r="27" spans="1:13" s="572" customFormat="1" ht="12.75" customHeight="1">
      <c r="A27" s="640" t="s">
        <v>21</v>
      </c>
      <c r="B27" s="574">
        <v>478</v>
      </c>
      <c r="C27" s="574">
        <v>380</v>
      </c>
      <c r="D27" s="574">
        <v>17</v>
      </c>
      <c r="E27" s="574">
        <v>64</v>
      </c>
      <c r="F27" s="574">
        <v>19</v>
      </c>
      <c r="G27" s="574">
        <v>17</v>
      </c>
      <c r="H27" s="574">
        <v>344</v>
      </c>
      <c r="I27" s="574">
        <v>263</v>
      </c>
      <c r="J27" s="574">
        <v>15</v>
      </c>
      <c r="K27" s="574">
        <v>60</v>
      </c>
      <c r="L27" s="574">
        <v>16</v>
      </c>
      <c r="M27" s="574">
        <v>6</v>
      </c>
    </row>
    <row r="28" spans="1:13" s="572" customFormat="1" ht="16.5" customHeight="1">
      <c r="A28" s="641" t="s">
        <v>790</v>
      </c>
      <c r="B28" s="574">
        <v>3575</v>
      </c>
      <c r="C28" s="574">
        <v>2963</v>
      </c>
      <c r="D28" s="574">
        <v>134</v>
      </c>
      <c r="E28" s="574">
        <v>372</v>
      </c>
      <c r="F28" s="574">
        <v>146</v>
      </c>
      <c r="G28" s="574">
        <v>100</v>
      </c>
      <c r="H28" s="574">
        <v>2827</v>
      </c>
      <c r="I28" s="574">
        <v>2314</v>
      </c>
      <c r="J28" s="574">
        <v>110</v>
      </c>
      <c r="K28" s="574">
        <v>345</v>
      </c>
      <c r="L28" s="574">
        <v>131</v>
      </c>
      <c r="M28" s="574">
        <v>53</v>
      </c>
    </row>
    <row r="29" spans="1:13" s="572" customFormat="1" ht="16.5" customHeight="1">
      <c r="A29" s="640" t="s">
        <v>812</v>
      </c>
      <c r="B29" s="574">
        <v>587</v>
      </c>
      <c r="C29" s="574">
        <v>445</v>
      </c>
      <c r="D29" s="574">
        <v>33</v>
      </c>
      <c r="E29" s="574">
        <v>61</v>
      </c>
      <c r="F29" s="574">
        <v>32</v>
      </c>
      <c r="G29" s="574">
        <v>46</v>
      </c>
      <c r="H29" s="574">
        <v>335</v>
      </c>
      <c r="I29" s="574">
        <v>240</v>
      </c>
      <c r="J29" s="574">
        <v>23</v>
      </c>
      <c r="K29" s="574">
        <v>52</v>
      </c>
      <c r="L29" s="574">
        <v>27</v>
      </c>
      <c r="M29" s="574">
        <v>19</v>
      </c>
    </row>
    <row r="30" spans="1:13" s="572" customFormat="1" ht="12.75" customHeight="1">
      <c r="A30" s="640" t="s">
        <v>12</v>
      </c>
      <c r="B30" s="574">
        <v>272</v>
      </c>
      <c r="C30" s="574">
        <v>218</v>
      </c>
      <c r="D30" s="574">
        <v>15</v>
      </c>
      <c r="E30" s="574">
        <v>28</v>
      </c>
      <c r="F30" s="574">
        <v>12</v>
      </c>
      <c r="G30" s="574">
        <v>12</v>
      </c>
      <c r="H30" s="574">
        <v>210</v>
      </c>
      <c r="I30" s="574">
        <v>164</v>
      </c>
      <c r="J30" s="574">
        <v>12</v>
      </c>
      <c r="K30" s="574">
        <v>27</v>
      </c>
      <c r="L30" s="574">
        <v>12</v>
      </c>
      <c r="M30" s="574">
        <v>7</v>
      </c>
    </row>
    <row r="31" spans="1:13" s="572" customFormat="1" ht="12.75" customHeight="1">
      <c r="A31" s="640" t="s">
        <v>13</v>
      </c>
      <c r="B31" s="574">
        <v>177</v>
      </c>
      <c r="C31" s="574">
        <v>122</v>
      </c>
      <c r="D31" s="574">
        <v>10</v>
      </c>
      <c r="E31" s="574">
        <v>24</v>
      </c>
      <c r="F31" s="574">
        <v>17</v>
      </c>
      <c r="G31" s="574">
        <v>19</v>
      </c>
      <c r="H31" s="574">
        <v>86</v>
      </c>
      <c r="I31" s="574">
        <v>50</v>
      </c>
      <c r="J31" s="574">
        <v>8</v>
      </c>
      <c r="K31" s="574">
        <v>19</v>
      </c>
      <c r="L31" s="574">
        <v>12</v>
      </c>
      <c r="M31" s="574">
        <v>8</v>
      </c>
    </row>
    <row r="32" spans="1:13" s="572" customFormat="1" ht="12.75" customHeight="1">
      <c r="A32" s="640" t="s">
        <v>14</v>
      </c>
      <c r="B32" s="574">
        <v>137</v>
      </c>
      <c r="C32" s="574">
        <v>105</v>
      </c>
      <c r="D32" s="574">
        <v>8</v>
      </c>
      <c r="E32" s="574">
        <v>9</v>
      </c>
      <c r="F32" s="574">
        <v>3</v>
      </c>
      <c r="G32" s="574">
        <v>16</v>
      </c>
      <c r="H32" s="574">
        <v>39</v>
      </c>
      <c r="I32" s="574">
        <v>26</v>
      </c>
      <c r="J32" s="574">
        <v>3</v>
      </c>
      <c r="K32" s="574">
        <v>6</v>
      </c>
      <c r="L32" s="574">
        <v>3</v>
      </c>
      <c r="M32" s="574">
        <v>4</v>
      </c>
    </row>
    <row r="33" spans="1:13" s="572" customFormat="1" ht="16.5" customHeight="1">
      <c r="A33" s="640" t="s">
        <v>15</v>
      </c>
      <c r="B33" s="574">
        <v>1275</v>
      </c>
      <c r="C33" s="574">
        <v>1091</v>
      </c>
      <c r="D33" s="574">
        <v>41</v>
      </c>
      <c r="E33" s="574">
        <v>123</v>
      </c>
      <c r="F33" s="574">
        <v>51</v>
      </c>
      <c r="G33" s="574">
        <v>20</v>
      </c>
      <c r="H33" s="574">
        <v>1098</v>
      </c>
      <c r="I33" s="574">
        <v>934</v>
      </c>
      <c r="J33" s="574">
        <v>38</v>
      </c>
      <c r="K33" s="574">
        <v>113</v>
      </c>
      <c r="L33" s="574">
        <v>49</v>
      </c>
      <c r="M33" s="574">
        <v>13</v>
      </c>
    </row>
    <row r="34" spans="1:13" s="572" customFormat="1" ht="12.75" customHeight="1">
      <c r="A34" s="640" t="s">
        <v>16</v>
      </c>
      <c r="B34" s="574">
        <v>65</v>
      </c>
      <c r="C34" s="574">
        <v>51</v>
      </c>
      <c r="D34" s="574">
        <v>4</v>
      </c>
      <c r="E34" s="574">
        <v>9</v>
      </c>
      <c r="F34" s="574">
        <v>4</v>
      </c>
      <c r="G34" s="574">
        <v>1</v>
      </c>
      <c r="H34" s="574">
        <v>41</v>
      </c>
      <c r="I34" s="574">
        <v>30</v>
      </c>
      <c r="J34" s="574">
        <v>4</v>
      </c>
      <c r="K34" s="574">
        <v>8</v>
      </c>
      <c r="L34" s="574">
        <v>4</v>
      </c>
      <c r="M34" s="574" t="s">
        <v>22</v>
      </c>
    </row>
    <row r="35" spans="1:13" s="572" customFormat="1" ht="12.75" customHeight="1">
      <c r="A35" s="640" t="s">
        <v>17</v>
      </c>
      <c r="B35" s="574">
        <v>480</v>
      </c>
      <c r="C35" s="574">
        <v>418</v>
      </c>
      <c r="D35" s="574">
        <v>11</v>
      </c>
      <c r="E35" s="574">
        <v>44</v>
      </c>
      <c r="F35" s="574">
        <v>22</v>
      </c>
      <c r="G35" s="574">
        <v>7</v>
      </c>
      <c r="H35" s="574">
        <v>437</v>
      </c>
      <c r="I35" s="574">
        <v>381</v>
      </c>
      <c r="J35" s="574">
        <v>9</v>
      </c>
      <c r="K35" s="574">
        <v>42</v>
      </c>
      <c r="L35" s="574">
        <v>21</v>
      </c>
      <c r="M35" s="574">
        <v>5</v>
      </c>
    </row>
    <row r="36" spans="1:13" s="572" customFormat="1" ht="12.75" customHeight="1">
      <c r="A36" s="640" t="s">
        <v>18</v>
      </c>
      <c r="B36" s="574">
        <v>202</v>
      </c>
      <c r="C36" s="574">
        <v>169</v>
      </c>
      <c r="D36" s="574">
        <v>9</v>
      </c>
      <c r="E36" s="574">
        <v>21</v>
      </c>
      <c r="F36" s="574">
        <v>9</v>
      </c>
      <c r="G36" s="574">
        <v>4</v>
      </c>
      <c r="H36" s="574">
        <v>178</v>
      </c>
      <c r="I36" s="574">
        <v>147</v>
      </c>
      <c r="J36" s="574">
        <v>9</v>
      </c>
      <c r="K36" s="574">
        <v>20</v>
      </c>
      <c r="L36" s="574">
        <v>9</v>
      </c>
      <c r="M36" s="574">
        <v>3</v>
      </c>
    </row>
    <row r="37" spans="1:13" s="572" customFormat="1" ht="12.75" customHeight="1">
      <c r="A37" s="640" t="s">
        <v>19</v>
      </c>
      <c r="B37" s="574">
        <v>233</v>
      </c>
      <c r="C37" s="574">
        <v>205</v>
      </c>
      <c r="D37" s="574">
        <v>6</v>
      </c>
      <c r="E37" s="574">
        <v>17</v>
      </c>
      <c r="F37" s="574">
        <v>6</v>
      </c>
      <c r="G37" s="574">
        <v>5</v>
      </c>
      <c r="H37" s="574">
        <v>193</v>
      </c>
      <c r="I37" s="574">
        <v>170</v>
      </c>
      <c r="J37" s="574">
        <v>6</v>
      </c>
      <c r="K37" s="574">
        <v>15</v>
      </c>
      <c r="L37" s="574">
        <v>6</v>
      </c>
      <c r="M37" s="574">
        <v>3</v>
      </c>
    </row>
    <row r="38" spans="1:13" s="572" customFormat="1" ht="12.75" customHeight="1">
      <c r="A38" s="640" t="s">
        <v>20</v>
      </c>
      <c r="B38" s="574">
        <v>214</v>
      </c>
      <c r="C38" s="574">
        <v>184</v>
      </c>
      <c r="D38" s="574">
        <v>7</v>
      </c>
      <c r="E38" s="574">
        <v>18</v>
      </c>
      <c r="F38" s="574">
        <v>5</v>
      </c>
      <c r="G38" s="574">
        <v>4</v>
      </c>
      <c r="H38" s="574">
        <v>178</v>
      </c>
      <c r="I38" s="574">
        <v>153</v>
      </c>
      <c r="J38" s="574">
        <v>7</v>
      </c>
      <c r="K38" s="574">
        <v>15</v>
      </c>
      <c r="L38" s="574">
        <v>4</v>
      </c>
      <c r="M38" s="574">
        <v>2</v>
      </c>
    </row>
    <row r="39" spans="1:13" s="572" customFormat="1" ht="12.75" customHeight="1">
      <c r="A39" s="640" t="s">
        <v>21</v>
      </c>
      <c r="B39" s="574">
        <v>79</v>
      </c>
      <c r="C39" s="574">
        <v>61</v>
      </c>
      <c r="D39" s="574">
        <v>3</v>
      </c>
      <c r="E39" s="574">
        <v>14</v>
      </c>
      <c r="F39" s="574">
        <v>4</v>
      </c>
      <c r="G39" s="574" t="s">
        <v>23</v>
      </c>
      <c r="H39" s="574">
        <v>70</v>
      </c>
      <c r="I39" s="574">
        <v>52</v>
      </c>
      <c r="J39" s="574">
        <v>3</v>
      </c>
      <c r="K39" s="574">
        <v>14</v>
      </c>
      <c r="L39" s="574">
        <v>4</v>
      </c>
      <c r="M39" s="574" t="s">
        <v>23</v>
      </c>
    </row>
    <row r="40" spans="1:13" s="572" customFormat="1" ht="16.5" customHeight="1">
      <c r="A40" s="640" t="s">
        <v>814</v>
      </c>
      <c r="B40" s="574">
        <v>1707</v>
      </c>
      <c r="C40" s="574">
        <v>1423</v>
      </c>
      <c r="D40" s="574">
        <v>60</v>
      </c>
      <c r="E40" s="574">
        <v>189</v>
      </c>
      <c r="F40" s="574">
        <v>63</v>
      </c>
      <c r="G40" s="574">
        <v>34</v>
      </c>
      <c r="H40" s="574">
        <v>1389</v>
      </c>
      <c r="I40" s="574">
        <v>1138</v>
      </c>
      <c r="J40" s="574">
        <v>49</v>
      </c>
      <c r="K40" s="574">
        <v>179</v>
      </c>
      <c r="L40" s="574">
        <v>56</v>
      </c>
      <c r="M40" s="574">
        <v>21</v>
      </c>
    </row>
    <row r="41" spans="1:13" s="572" customFormat="1" ht="12.75" customHeight="1">
      <c r="A41" s="640" t="s">
        <v>16</v>
      </c>
      <c r="B41" s="574">
        <v>41</v>
      </c>
      <c r="C41" s="574">
        <v>33</v>
      </c>
      <c r="D41" s="574">
        <v>2</v>
      </c>
      <c r="E41" s="574">
        <v>3</v>
      </c>
      <c r="F41" s="574">
        <v>1</v>
      </c>
      <c r="G41" s="574">
        <v>3</v>
      </c>
      <c r="H41" s="574">
        <v>28</v>
      </c>
      <c r="I41" s="574">
        <v>21</v>
      </c>
      <c r="J41" s="574">
        <v>1</v>
      </c>
      <c r="K41" s="574">
        <v>3</v>
      </c>
      <c r="L41" s="574">
        <v>1</v>
      </c>
      <c r="M41" s="574">
        <v>2</v>
      </c>
    </row>
    <row r="42" spans="1:13" s="572" customFormat="1" ht="12.75" customHeight="1">
      <c r="A42" s="640" t="s">
        <v>17</v>
      </c>
      <c r="B42" s="574">
        <v>297</v>
      </c>
      <c r="C42" s="574">
        <v>259</v>
      </c>
      <c r="D42" s="574">
        <v>7</v>
      </c>
      <c r="E42" s="574">
        <v>24</v>
      </c>
      <c r="F42" s="574">
        <v>7</v>
      </c>
      <c r="G42" s="574">
        <v>6</v>
      </c>
      <c r="H42" s="574">
        <v>272</v>
      </c>
      <c r="I42" s="574">
        <v>237</v>
      </c>
      <c r="J42" s="574">
        <v>6</v>
      </c>
      <c r="K42" s="574">
        <v>24</v>
      </c>
      <c r="L42" s="574">
        <v>7</v>
      </c>
      <c r="M42" s="574">
        <v>5</v>
      </c>
    </row>
    <row r="43" spans="1:13" s="572" customFormat="1" ht="12.75" customHeight="1">
      <c r="A43" s="640" t="s">
        <v>18</v>
      </c>
      <c r="B43" s="574">
        <v>183</v>
      </c>
      <c r="C43" s="574">
        <v>154</v>
      </c>
      <c r="D43" s="574">
        <v>10</v>
      </c>
      <c r="E43" s="574">
        <v>18</v>
      </c>
      <c r="F43" s="574">
        <v>8</v>
      </c>
      <c r="G43" s="574">
        <v>1</v>
      </c>
      <c r="H43" s="574">
        <v>161</v>
      </c>
      <c r="I43" s="574">
        <v>133</v>
      </c>
      <c r="J43" s="574">
        <v>9</v>
      </c>
      <c r="K43" s="574">
        <v>17</v>
      </c>
      <c r="L43" s="574">
        <v>7</v>
      </c>
      <c r="M43" s="574">
        <v>1</v>
      </c>
    </row>
    <row r="44" spans="1:13" s="572" customFormat="1" ht="12.75" customHeight="1">
      <c r="A44" s="640" t="s">
        <v>19</v>
      </c>
      <c r="B44" s="574">
        <v>356</v>
      </c>
      <c r="C44" s="574">
        <v>300</v>
      </c>
      <c r="D44" s="574">
        <v>14</v>
      </c>
      <c r="E44" s="574">
        <v>34</v>
      </c>
      <c r="F44" s="574">
        <v>12</v>
      </c>
      <c r="G44" s="574">
        <v>7</v>
      </c>
      <c r="H44" s="574">
        <v>293</v>
      </c>
      <c r="I44" s="574">
        <v>245</v>
      </c>
      <c r="J44" s="574">
        <v>10</v>
      </c>
      <c r="K44" s="574">
        <v>32</v>
      </c>
      <c r="L44" s="574">
        <v>11</v>
      </c>
      <c r="M44" s="574">
        <v>6</v>
      </c>
    </row>
    <row r="45" spans="1:13" s="572" customFormat="1" ht="12.75" customHeight="1">
      <c r="A45" s="640" t="s">
        <v>20</v>
      </c>
      <c r="B45" s="574">
        <v>469</v>
      </c>
      <c r="C45" s="574">
        <v>393</v>
      </c>
      <c r="D45" s="574">
        <v>15</v>
      </c>
      <c r="E45" s="574">
        <v>52</v>
      </c>
      <c r="F45" s="574">
        <v>18</v>
      </c>
      <c r="G45" s="574">
        <v>8</v>
      </c>
      <c r="H45" s="574">
        <v>362</v>
      </c>
      <c r="I45" s="574">
        <v>296</v>
      </c>
      <c r="J45" s="574">
        <v>13</v>
      </c>
      <c r="K45" s="574">
        <v>49</v>
      </c>
      <c r="L45" s="574">
        <v>17</v>
      </c>
      <c r="M45" s="574">
        <v>4</v>
      </c>
    </row>
    <row r="46" spans="1:13" s="572" customFormat="1" ht="12.75" customHeight="1">
      <c r="A46" s="640" t="s">
        <v>21</v>
      </c>
      <c r="B46" s="574">
        <v>359</v>
      </c>
      <c r="C46" s="574">
        <v>282</v>
      </c>
      <c r="D46" s="574">
        <v>12</v>
      </c>
      <c r="E46" s="574">
        <v>56</v>
      </c>
      <c r="F46" s="574">
        <v>16</v>
      </c>
      <c r="G46" s="574">
        <v>9</v>
      </c>
      <c r="H46" s="574">
        <v>274</v>
      </c>
      <c r="I46" s="574">
        <v>205</v>
      </c>
      <c r="J46" s="574">
        <v>11</v>
      </c>
      <c r="K46" s="574">
        <v>54</v>
      </c>
      <c r="L46" s="574">
        <v>14</v>
      </c>
      <c r="M46" s="574">
        <v>4</v>
      </c>
    </row>
    <row r="47" spans="1:13" s="572" customFormat="1" ht="16.5" customHeight="1">
      <c r="A47" s="641" t="s">
        <v>866</v>
      </c>
      <c r="B47" s="574">
        <v>2739</v>
      </c>
      <c r="C47" s="574">
        <v>2235</v>
      </c>
      <c r="D47" s="574">
        <v>112</v>
      </c>
      <c r="E47" s="574">
        <v>270</v>
      </c>
      <c r="F47" s="574">
        <v>106</v>
      </c>
      <c r="G47" s="574">
        <v>118</v>
      </c>
      <c r="H47" s="574">
        <v>2152</v>
      </c>
      <c r="I47" s="574">
        <v>1748</v>
      </c>
      <c r="J47" s="574">
        <v>98</v>
      </c>
      <c r="K47" s="574">
        <v>245</v>
      </c>
      <c r="L47" s="574">
        <v>97</v>
      </c>
      <c r="M47" s="574">
        <v>58</v>
      </c>
    </row>
    <row r="48" spans="1:13" s="572" customFormat="1" ht="16.5" customHeight="1">
      <c r="A48" s="640" t="s">
        <v>812</v>
      </c>
      <c r="B48" s="574">
        <v>659</v>
      </c>
      <c r="C48" s="574">
        <v>512</v>
      </c>
      <c r="D48" s="574">
        <v>42</v>
      </c>
      <c r="E48" s="574">
        <v>57</v>
      </c>
      <c r="F48" s="574">
        <v>28</v>
      </c>
      <c r="G48" s="574">
        <v>49</v>
      </c>
      <c r="H48" s="574">
        <v>416</v>
      </c>
      <c r="I48" s="574">
        <v>317</v>
      </c>
      <c r="J48" s="574">
        <v>35</v>
      </c>
      <c r="K48" s="574">
        <v>47</v>
      </c>
      <c r="L48" s="574">
        <v>25</v>
      </c>
      <c r="M48" s="574">
        <v>16</v>
      </c>
    </row>
    <row r="49" spans="1:13" s="572" customFormat="1" ht="12.75" customHeight="1">
      <c r="A49" s="640" t="s">
        <v>12</v>
      </c>
      <c r="B49" s="574">
        <v>367</v>
      </c>
      <c r="C49" s="574">
        <v>291</v>
      </c>
      <c r="D49" s="574">
        <v>25</v>
      </c>
      <c r="E49" s="574">
        <v>34</v>
      </c>
      <c r="F49" s="574">
        <v>17</v>
      </c>
      <c r="G49" s="574">
        <v>17</v>
      </c>
      <c r="H49" s="574">
        <v>288</v>
      </c>
      <c r="I49" s="574">
        <v>228</v>
      </c>
      <c r="J49" s="574">
        <v>20</v>
      </c>
      <c r="K49" s="574">
        <v>30</v>
      </c>
      <c r="L49" s="574">
        <v>15</v>
      </c>
      <c r="M49" s="574">
        <v>9</v>
      </c>
    </row>
    <row r="50" spans="1:13" s="572" customFormat="1" ht="12.75" customHeight="1">
      <c r="A50" s="640" t="s">
        <v>13</v>
      </c>
      <c r="B50" s="574">
        <v>185</v>
      </c>
      <c r="C50" s="574">
        <v>135</v>
      </c>
      <c r="D50" s="574">
        <v>13</v>
      </c>
      <c r="E50" s="574">
        <v>19</v>
      </c>
      <c r="F50" s="574">
        <v>8</v>
      </c>
      <c r="G50" s="574">
        <v>17</v>
      </c>
      <c r="H50" s="574">
        <v>99</v>
      </c>
      <c r="I50" s="574">
        <v>65</v>
      </c>
      <c r="J50" s="574">
        <v>12</v>
      </c>
      <c r="K50" s="574">
        <v>14</v>
      </c>
      <c r="L50" s="574">
        <v>7</v>
      </c>
      <c r="M50" s="574">
        <v>7</v>
      </c>
    </row>
    <row r="51" spans="1:13" s="572" customFormat="1" ht="12.75" customHeight="1">
      <c r="A51" s="640" t="s">
        <v>14</v>
      </c>
      <c r="B51" s="574">
        <v>108</v>
      </c>
      <c r="C51" s="574">
        <v>86</v>
      </c>
      <c r="D51" s="574">
        <v>3</v>
      </c>
      <c r="E51" s="574">
        <v>4</v>
      </c>
      <c r="F51" s="574">
        <v>3</v>
      </c>
      <c r="G51" s="574">
        <v>15</v>
      </c>
      <c r="H51" s="574">
        <v>29</v>
      </c>
      <c r="I51" s="574">
        <v>24</v>
      </c>
      <c r="J51" s="574">
        <v>2</v>
      </c>
      <c r="K51" s="574">
        <v>3</v>
      </c>
      <c r="L51" s="574">
        <v>3</v>
      </c>
      <c r="M51" s="574">
        <v>0</v>
      </c>
    </row>
    <row r="52" spans="1:13" s="572" customFormat="1" ht="16.5" customHeight="1">
      <c r="A52" s="640" t="s">
        <v>15</v>
      </c>
      <c r="B52" s="574">
        <v>1013</v>
      </c>
      <c r="C52" s="574">
        <v>848</v>
      </c>
      <c r="D52" s="574">
        <v>29</v>
      </c>
      <c r="E52" s="574">
        <v>103</v>
      </c>
      <c r="F52" s="574">
        <v>41</v>
      </c>
      <c r="G52" s="574">
        <v>34</v>
      </c>
      <c r="H52" s="574">
        <v>883</v>
      </c>
      <c r="I52" s="574">
        <v>736</v>
      </c>
      <c r="J52" s="574">
        <v>26</v>
      </c>
      <c r="K52" s="574">
        <v>99</v>
      </c>
      <c r="L52" s="574">
        <v>40</v>
      </c>
      <c r="M52" s="574">
        <v>22</v>
      </c>
    </row>
    <row r="53" spans="1:13" s="572" customFormat="1" ht="12.75" customHeight="1">
      <c r="A53" s="640" t="s">
        <v>16</v>
      </c>
      <c r="B53" s="574">
        <v>213</v>
      </c>
      <c r="C53" s="574">
        <v>170</v>
      </c>
      <c r="D53" s="574">
        <v>8</v>
      </c>
      <c r="E53" s="574">
        <v>32</v>
      </c>
      <c r="F53" s="574">
        <v>17</v>
      </c>
      <c r="G53" s="574">
        <v>4</v>
      </c>
      <c r="H53" s="574">
        <v>184</v>
      </c>
      <c r="I53" s="574">
        <v>144</v>
      </c>
      <c r="J53" s="574">
        <v>8</v>
      </c>
      <c r="K53" s="574">
        <v>30</v>
      </c>
      <c r="L53" s="574">
        <v>16</v>
      </c>
      <c r="M53" s="574">
        <v>1</v>
      </c>
    </row>
    <row r="54" spans="1:13" s="572" customFormat="1" ht="12.75" customHeight="1">
      <c r="A54" s="640" t="s">
        <v>17</v>
      </c>
      <c r="B54" s="574">
        <v>429</v>
      </c>
      <c r="C54" s="574">
        <v>365</v>
      </c>
      <c r="D54" s="574">
        <v>8</v>
      </c>
      <c r="E54" s="574">
        <v>40</v>
      </c>
      <c r="F54" s="574">
        <v>14</v>
      </c>
      <c r="G54" s="574">
        <v>15</v>
      </c>
      <c r="H54" s="574">
        <v>397</v>
      </c>
      <c r="I54" s="574">
        <v>339</v>
      </c>
      <c r="J54" s="574">
        <v>8</v>
      </c>
      <c r="K54" s="574">
        <v>39</v>
      </c>
      <c r="L54" s="574">
        <v>14</v>
      </c>
      <c r="M54" s="574">
        <v>11</v>
      </c>
    </row>
    <row r="55" spans="1:13" s="572" customFormat="1" ht="12.75" customHeight="1">
      <c r="A55" s="640" t="s">
        <v>18</v>
      </c>
      <c r="B55" s="574">
        <v>137</v>
      </c>
      <c r="C55" s="574">
        <v>119</v>
      </c>
      <c r="D55" s="574">
        <v>2</v>
      </c>
      <c r="E55" s="574">
        <v>13</v>
      </c>
      <c r="F55" s="574">
        <v>4</v>
      </c>
      <c r="G55" s="574">
        <v>3</v>
      </c>
      <c r="H55" s="574">
        <v>119</v>
      </c>
      <c r="I55" s="574">
        <v>102</v>
      </c>
      <c r="J55" s="574">
        <v>2</v>
      </c>
      <c r="K55" s="574">
        <v>13</v>
      </c>
      <c r="L55" s="574">
        <v>4</v>
      </c>
      <c r="M55" s="574">
        <v>2</v>
      </c>
    </row>
    <row r="56" spans="1:13" s="572" customFormat="1" ht="12.75" customHeight="1">
      <c r="A56" s="640" t="s">
        <v>19</v>
      </c>
      <c r="B56" s="574">
        <v>136</v>
      </c>
      <c r="C56" s="574">
        <v>116</v>
      </c>
      <c r="D56" s="574">
        <v>7</v>
      </c>
      <c r="E56" s="574">
        <v>7</v>
      </c>
      <c r="F56" s="574">
        <v>1</v>
      </c>
      <c r="G56" s="574">
        <v>6</v>
      </c>
      <c r="H56" s="574">
        <v>114</v>
      </c>
      <c r="I56" s="574">
        <v>98</v>
      </c>
      <c r="J56" s="574">
        <v>6</v>
      </c>
      <c r="K56" s="574">
        <v>6</v>
      </c>
      <c r="L56" s="574">
        <v>1</v>
      </c>
      <c r="M56" s="574">
        <v>3</v>
      </c>
    </row>
    <row r="57" spans="1:13" s="572" customFormat="1" ht="12.75" customHeight="1">
      <c r="A57" s="640" t="s">
        <v>20</v>
      </c>
      <c r="B57" s="574">
        <v>82</v>
      </c>
      <c r="C57" s="574">
        <v>66</v>
      </c>
      <c r="D57" s="574">
        <v>3</v>
      </c>
      <c r="E57" s="574">
        <v>7</v>
      </c>
      <c r="F57" s="574">
        <v>4</v>
      </c>
      <c r="G57" s="574">
        <v>5</v>
      </c>
      <c r="H57" s="574">
        <v>58</v>
      </c>
      <c r="I57" s="574">
        <v>45</v>
      </c>
      <c r="J57" s="574">
        <v>2</v>
      </c>
      <c r="K57" s="574">
        <v>7</v>
      </c>
      <c r="L57" s="574">
        <v>4</v>
      </c>
      <c r="M57" s="574">
        <v>3</v>
      </c>
    </row>
    <row r="58" spans="1:13" s="572" customFormat="1" ht="12.75" customHeight="1">
      <c r="A58" s="640" t="s">
        <v>21</v>
      </c>
      <c r="B58" s="574">
        <v>16</v>
      </c>
      <c r="C58" s="574">
        <v>11</v>
      </c>
      <c r="D58" s="574" t="s">
        <v>23</v>
      </c>
      <c r="E58" s="574">
        <v>3</v>
      </c>
      <c r="F58" s="574">
        <v>1</v>
      </c>
      <c r="G58" s="574">
        <v>1</v>
      </c>
      <c r="H58" s="574">
        <v>11</v>
      </c>
      <c r="I58" s="574">
        <v>7</v>
      </c>
      <c r="J58" s="574" t="s">
        <v>23</v>
      </c>
      <c r="K58" s="574">
        <v>3</v>
      </c>
      <c r="L58" s="574">
        <v>1</v>
      </c>
      <c r="M58" s="574">
        <v>0</v>
      </c>
    </row>
    <row r="59" spans="1:13" s="572" customFormat="1" ht="16.5" customHeight="1">
      <c r="A59" s="640" t="s">
        <v>814</v>
      </c>
      <c r="B59" s="574">
        <v>1058</v>
      </c>
      <c r="C59" s="574">
        <v>872</v>
      </c>
      <c r="D59" s="574">
        <v>41</v>
      </c>
      <c r="E59" s="574">
        <v>110</v>
      </c>
      <c r="F59" s="574">
        <v>37</v>
      </c>
      <c r="G59" s="574">
        <v>34</v>
      </c>
      <c r="H59" s="574">
        <v>849</v>
      </c>
      <c r="I59" s="574">
        <v>694</v>
      </c>
      <c r="J59" s="574">
        <v>35</v>
      </c>
      <c r="K59" s="574">
        <v>99</v>
      </c>
      <c r="L59" s="574">
        <v>33</v>
      </c>
      <c r="M59" s="574">
        <v>19</v>
      </c>
    </row>
    <row r="60" spans="1:13" s="572" customFormat="1" ht="12.75" customHeight="1">
      <c r="A60" s="640" t="s">
        <v>16</v>
      </c>
      <c r="B60" s="574">
        <v>108</v>
      </c>
      <c r="C60" s="574">
        <v>86</v>
      </c>
      <c r="D60" s="574">
        <v>4</v>
      </c>
      <c r="E60" s="574">
        <v>13</v>
      </c>
      <c r="F60" s="574">
        <v>8</v>
      </c>
      <c r="G60" s="574">
        <v>3</v>
      </c>
      <c r="H60" s="574">
        <v>82</v>
      </c>
      <c r="I60" s="574">
        <v>65</v>
      </c>
      <c r="J60" s="574">
        <v>4</v>
      </c>
      <c r="K60" s="574">
        <v>11</v>
      </c>
      <c r="L60" s="574">
        <v>7</v>
      </c>
      <c r="M60" s="574">
        <v>2</v>
      </c>
    </row>
    <row r="61" spans="1:13" s="572" customFormat="1" ht="12.75" customHeight="1">
      <c r="A61" s="640" t="s">
        <v>17</v>
      </c>
      <c r="B61" s="574">
        <v>281</v>
      </c>
      <c r="C61" s="574">
        <v>241</v>
      </c>
      <c r="D61" s="574">
        <v>12</v>
      </c>
      <c r="E61" s="574">
        <v>23</v>
      </c>
      <c r="F61" s="574">
        <v>6</v>
      </c>
      <c r="G61" s="574">
        <v>5</v>
      </c>
      <c r="H61" s="574">
        <v>252</v>
      </c>
      <c r="I61" s="574">
        <v>216</v>
      </c>
      <c r="J61" s="574">
        <v>11</v>
      </c>
      <c r="K61" s="574">
        <v>22</v>
      </c>
      <c r="L61" s="574">
        <v>6</v>
      </c>
      <c r="M61" s="574">
        <v>4</v>
      </c>
    </row>
    <row r="62" spans="1:13" s="572" customFormat="1" ht="12.75" customHeight="1">
      <c r="A62" s="640" t="s">
        <v>18</v>
      </c>
      <c r="B62" s="574">
        <v>134</v>
      </c>
      <c r="C62" s="574">
        <v>112</v>
      </c>
      <c r="D62" s="574">
        <v>7</v>
      </c>
      <c r="E62" s="574">
        <v>11</v>
      </c>
      <c r="F62" s="574">
        <v>3</v>
      </c>
      <c r="G62" s="574">
        <v>4</v>
      </c>
      <c r="H62" s="574">
        <v>122</v>
      </c>
      <c r="I62" s="574">
        <v>103</v>
      </c>
      <c r="J62" s="574">
        <v>5</v>
      </c>
      <c r="K62" s="574">
        <v>11</v>
      </c>
      <c r="L62" s="574">
        <v>3</v>
      </c>
      <c r="M62" s="574">
        <v>2</v>
      </c>
    </row>
    <row r="63" spans="1:13" s="572" customFormat="1" ht="12.75" customHeight="1">
      <c r="A63" s="640" t="s">
        <v>19</v>
      </c>
      <c r="B63" s="574">
        <v>196</v>
      </c>
      <c r="C63" s="574">
        <v>156</v>
      </c>
      <c r="D63" s="574">
        <v>7</v>
      </c>
      <c r="E63" s="574">
        <v>25</v>
      </c>
      <c r="F63" s="574">
        <v>9</v>
      </c>
      <c r="G63" s="574">
        <v>8</v>
      </c>
      <c r="H63" s="574">
        <v>165</v>
      </c>
      <c r="I63" s="574">
        <v>129</v>
      </c>
      <c r="J63" s="574">
        <v>6</v>
      </c>
      <c r="K63" s="574">
        <v>23</v>
      </c>
      <c r="L63" s="574">
        <v>8</v>
      </c>
      <c r="M63" s="574">
        <v>7</v>
      </c>
    </row>
    <row r="64" spans="1:13" s="572" customFormat="1" ht="12.75" customHeight="1">
      <c r="A64" s="640" t="s">
        <v>20</v>
      </c>
      <c r="B64" s="574">
        <v>221</v>
      </c>
      <c r="C64" s="574">
        <v>179</v>
      </c>
      <c r="D64" s="574">
        <v>7</v>
      </c>
      <c r="E64" s="574">
        <v>29</v>
      </c>
      <c r="F64" s="574">
        <v>7</v>
      </c>
      <c r="G64" s="574">
        <v>6</v>
      </c>
      <c r="H64" s="574">
        <v>157</v>
      </c>
      <c r="I64" s="574">
        <v>124</v>
      </c>
      <c r="J64" s="574">
        <v>6</v>
      </c>
      <c r="K64" s="574">
        <v>26</v>
      </c>
      <c r="L64" s="574">
        <v>6</v>
      </c>
      <c r="M64" s="574">
        <v>2</v>
      </c>
    </row>
    <row r="65" spans="1:13" s="572" customFormat="1" ht="12.75" customHeight="1">
      <c r="A65" s="640" t="s">
        <v>21</v>
      </c>
      <c r="B65" s="574">
        <v>118</v>
      </c>
      <c r="C65" s="574">
        <v>97</v>
      </c>
      <c r="D65" s="574">
        <v>5</v>
      </c>
      <c r="E65" s="574">
        <v>8</v>
      </c>
      <c r="F65" s="574">
        <v>3</v>
      </c>
      <c r="G65" s="574">
        <v>8</v>
      </c>
      <c r="H65" s="574">
        <v>70</v>
      </c>
      <c r="I65" s="574">
        <v>58</v>
      </c>
      <c r="J65" s="574">
        <v>4</v>
      </c>
      <c r="K65" s="574">
        <v>6</v>
      </c>
      <c r="L65" s="574">
        <v>3</v>
      </c>
      <c r="M65" s="574">
        <v>3</v>
      </c>
    </row>
    <row r="66" spans="1:13" s="572" customFormat="1" ht="3" customHeight="1">
      <c r="A66" s="607"/>
      <c r="B66" s="607"/>
      <c r="C66" s="607"/>
      <c r="D66" s="607"/>
      <c r="E66" s="607"/>
      <c r="F66" s="607"/>
      <c r="G66" s="607"/>
      <c r="H66" s="607"/>
      <c r="I66" s="607"/>
      <c r="J66" s="607"/>
      <c r="K66" s="607"/>
      <c r="L66" s="607"/>
      <c r="M66" s="607"/>
    </row>
    <row r="67" s="572" customFormat="1" ht="3" customHeight="1"/>
    <row r="68" ht="13.5">
      <c r="A68" s="589" t="s">
        <v>809</v>
      </c>
    </row>
    <row r="69" spans="2:13" ht="13.5">
      <c r="B69" s="642"/>
      <c r="C69" s="642"/>
      <c r="D69" s="642"/>
      <c r="E69" s="642"/>
      <c r="F69" s="642"/>
      <c r="G69" s="642"/>
      <c r="H69" s="642"/>
      <c r="I69" s="642"/>
      <c r="J69" s="642"/>
      <c r="K69" s="642"/>
      <c r="L69" s="642"/>
      <c r="M69" s="642"/>
    </row>
    <row r="72" spans="2:13" ht="13.5">
      <c r="B72" s="642"/>
      <c r="C72" s="642"/>
      <c r="D72" s="642"/>
      <c r="E72" s="642"/>
      <c r="F72" s="642"/>
      <c r="G72" s="642"/>
      <c r="H72" s="642"/>
      <c r="I72" s="642"/>
      <c r="J72" s="642"/>
      <c r="K72" s="642"/>
      <c r="L72" s="642"/>
      <c r="M72" s="642"/>
    </row>
  </sheetData>
  <mergeCells count="14">
    <mergeCell ref="K5:L5"/>
    <mergeCell ref="M5:M8"/>
    <mergeCell ref="F6:F7"/>
    <mergeCell ref="L6:L8"/>
    <mergeCell ref="A1:M2"/>
    <mergeCell ref="B4:G4"/>
    <mergeCell ref="H4:M4"/>
    <mergeCell ref="B5:B8"/>
    <mergeCell ref="C5:C8"/>
    <mergeCell ref="D5:D8"/>
    <mergeCell ref="G5:G8"/>
    <mergeCell ref="H5:H8"/>
    <mergeCell ref="I5:I8"/>
    <mergeCell ref="J5:J8"/>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2:Y64"/>
  <sheetViews>
    <sheetView workbookViewId="0" topLeftCell="A1">
      <selection activeCell="A1" sqref="A1"/>
    </sheetView>
  </sheetViews>
  <sheetFormatPr defaultColWidth="9.00390625" defaultRowHeight="13.5"/>
  <cols>
    <col min="1" max="1" width="2.875" style="392" customWidth="1"/>
    <col min="2" max="2" width="8.625" style="392" customWidth="1"/>
    <col min="3" max="3" width="10.125" style="392" customWidth="1"/>
    <col min="4" max="4" width="10.375" style="392" customWidth="1"/>
    <col min="5" max="14" width="8.50390625" style="392" customWidth="1"/>
    <col min="15" max="15" width="9.625" style="392" customWidth="1"/>
    <col min="16" max="16" width="9.50390625" style="392" customWidth="1"/>
    <col min="17" max="17" width="7.125" style="392" customWidth="1"/>
    <col min="18" max="18" width="8.375" style="392" customWidth="1"/>
    <col min="19" max="19" width="9.50390625" style="392" customWidth="1"/>
    <col min="20" max="20" width="9.25390625" style="392" customWidth="1"/>
    <col min="21" max="21" width="8.375" style="392" customWidth="1"/>
    <col min="22" max="22" width="7.125" style="392" customWidth="1"/>
    <col min="23" max="23" width="8.375" style="392" customWidth="1"/>
    <col min="24" max="24" width="6.625" style="392" customWidth="1"/>
    <col min="25" max="25" width="8.25390625" style="392" customWidth="1"/>
    <col min="26" max="16384" width="9.00390625" style="392" customWidth="1"/>
  </cols>
  <sheetData>
    <row r="2" spans="2:17" ht="16.5" customHeight="1">
      <c r="B2" s="393" t="s">
        <v>545</v>
      </c>
      <c r="J2" s="394"/>
      <c r="Q2" s="394"/>
    </row>
    <row r="3" ht="12">
      <c r="Y3" s="395" t="s">
        <v>546</v>
      </c>
    </row>
    <row r="4" spans="1:25" ht="15" customHeight="1">
      <c r="A4" s="396"/>
      <c r="B4" s="397"/>
      <c r="C4" s="398" t="s">
        <v>547</v>
      </c>
      <c r="D4" s="399"/>
      <c r="E4" s="398" t="s">
        <v>548</v>
      </c>
      <c r="F4" s="398"/>
      <c r="G4" s="398"/>
      <c r="H4" s="398"/>
      <c r="I4" s="398"/>
      <c r="J4" s="398"/>
      <c r="K4" s="398"/>
      <c r="L4" s="398"/>
      <c r="M4" s="398"/>
      <c r="N4" s="398"/>
      <c r="O4" s="398"/>
      <c r="P4" s="398"/>
      <c r="Q4" s="399"/>
      <c r="R4" s="398" t="s">
        <v>549</v>
      </c>
      <c r="S4" s="398"/>
      <c r="T4" s="398"/>
      <c r="U4" s="398"/>
      <c r="V4" s="398"/>
      <c r="W4" s="398"/>
      <c r="X4" s="398"/>
      <c r="Y4" s="400"/>
    </row>
    <row r="5" spans="1:25" ht="15" customHeight="1">
      <c r="A5" s="401" t="s">
        <v>416</v>
      </c>
      <c r="B5" s="402" t="s">
        <v>417</v>
      </c>
      <c r="C5" s="347"/>
      <c r="D5" s="347"/>
      <c r="E5" s="403" t="s">
        <v>550</v>
      </c>
      <c r="F5" s="403"/>
      <c r="G5" s="403"/>
      <c r="H5" s="403"/>
      <c r="I5" s="403"/>
      <c r="J5" s="403"/>
      <c r="K5" s="403"/>
      <c r="L5" s="403"/>
      <c r="M5" s="403"/>
      <c r="N5" s="403"/>
      <c r="O5" s="404"/>
      <c r="P5" s="347"/>
      <c r="Q5" s="347"/>
      <c r="R5" s="403" t="s">
        <v>551</v>
      </c>
      <c r="S5" s="403"/>
      <c r="T5" s="403"/>
      <c r="U5" s="403"/>
      <c r="V5" s="403"/>
      <c r="W5" s="403"/>
      <c r="X5" s="404"/>
      <c r="Y5" s="348"/>
    </row>
    <row r="6" spans="1:25" ht="15" customHeight="1">
      <c r="A6" s="401"/>
      <c r="B6" s="348"/>
      <c r="C6" s="405" t="s">
        <v>138</v>
      </c>
      <c r="D6" s="405" t="s">
        <v>552</v>
      </c>
      <c r="E6" s="347"/>
      <c r="F6" s="347"/>
      <c r="G6" s="347"/>
      <c r="H6" s="347"/>
      <c r="I6" s="347"/>
      <c r="J6" s="347"/>
      <c r="K6" s="347"/>
      <c r="L6" s="347"/>
      <c r="M6" s="347"/>
      <c r="N6" s="347"/>
      <c r="O6" s="347"/>
      <c r="P6" s="347"/>
      <c r="Q6" s="406" t="s">
        <v>553</v>
      </c>
      <c r="R6" s="347"/>
      <c r="S6" s="405" t="s">
        <v>554</v>
      </c>
      <c r="T6" s="405" t="s">
        <v>555</v>
      </c>
      <c r="U6" s="347" t="s">
        <v>556</v>
      </c>
      <c r="V6" s="347" t="s">
        <v>557</v>
      </c>
      <c r="W6" s="347" t="s">
        <v>558</v>
      </c>
      <c r="X6" s="347"/>
      <c r="Y6" s="348"/>
    </row>
    <row r="7" spans="1:25" ht="15" customHeight="1">
      <c r="A7" s="401"/>
      <c r="B7" s="348"/>
      <c r="C7" s="347"/>
      <c r="D7" s="347"/>
      <c r="E7" s="405" t="s">
        <v>170</v>
      </c>
      <c r="F7" s="405" t="s">
        <v>559</v>
      </c>
      <c r="G7" s="405" t="s">
        <v>560</v>
      </c>
      <c r="H7" s="405" t="s">
        <v>561</v>
      </c>
      <c r="I7" s="405" t="s">
        <v>562</v>
      </c>
      <c r="J7" s="405" t="s">
        <v>563</v>
      </c>
      <c r="K7" s="405" t="s">
        <v>564</v>
      </c>
      <c r="L7" s="405" t="s">
        <v>565</v>
      </c>
      <c r="M7" s="405" t="s">
        <v>566</v>
      </c>
      <c r="N7" s="405" t="s">
        <v>567</v>
      </c>
      <c r="O7" s="405" t="s">
        <v>568</v>
      </c>
      <c r="P7" s="347" t="s">
        <v>569</v>
      </c>
      <c r="Q7" s="406" t="s">
        <v>570</v>
      </c>
      <c r="R7" s="406" t="s">
        <v>139</v>
      </c>
      <c r="S7" s="405" t="s">
        <v>571</v>
      </c>
      <c r="T7" s="405" t="s">
        <v>572</v>
      </c>
      <c r="U7" s="347"/>
      <c r="V7" s="347" t="s">
        <v>573</v>
      </c>
      <c r="W7" s="347"/>
      <c r="X7" s="405" t="s">
        <v>542</v>
      </c>
      <c r="Y7" s="348" t="s">
        <v>569</v>
      </c>
    </row>
    <row r="8" spans="1:25" ht="15" customHeight="1">
      <c r="A8" s="407"/>
      <c r="B8" s="408"/>
      <c r="C8" s="350"/>
      <c r="D8" s="350"/>
      <c r="E8" s="350"/>
      <c r="F8" s="350"/>
      <c r="G8" s="350"/>
      <c r="H8" s="350"/>
      <c r="I8" s="350"/>
      <c r="J8" s="350"/>
      <c r="K8" s="350"/>
      <c r="L8" s="350"/>
      <c r="M8" s="350"/>
      <c r="N8" s="350"/>
      <c r="O8" s="350"/>
      <c r="P8" s="350"/>
      <c r="Q8" s="409" t="s">
        <v>574</v>
      </c>
      <c r="R8" s="350"/>
      <c r="S8" s="410" t="s">
        <v>575</v>
      </c>
      <c r="T8" s="410" t="s">
        <v>576</v>
      </c>
      <c r="U8" s="350" t="s">
        <v>577</v>
      </c>
      <c r="V8" s="350" t="s">
        <v>578</v>
      </c>
      <c r="W8" s="350" t="s">
        <v>577</v>
      </c>
      <c r="X8" s="350"/>
      <c r="Y8" s="408"/>
    </row>
    <row r="9" spans="1:25" s="415" customFormat="1" ht="15" customHeight="1">
      <c r="A9" s="411" t="s">
        <v>579</v>
      </c>
      <c r="B9" s="412" t="s">
        <v>580</v>
      </c>
      <c r="C9" s="368">
        <f>SUM(C11:C12)</f>
        <v>377049</v>
      </c>
      <c r="D9" s="368">
        <f aca="true" t="shared" si="0" ref="D9:Y9">SUM(D11:D12)</f>
        <v>1244147</v>
      </c>
      <c r="E9" s="368">
        <f t="shared" si="0"/>
        <v>376219</v>
      </c>
      <c r="F9" s="368">
        <f t="shared" si="0"/>
        <v>75169</v>
      </c>
      <c r="G9" s="368">
        <f t="shared" si="0"/>
        <v>80371</v>
      </c>
      <c r="H9" s="368">
        <f t="shared" si="0"/>
        <v>67941</v>
      </c>
      <c r="I9" s="368">
        <f t="shared" si="0"/>
        <v>59703</v>
      </c>
      <c r="J9" s="368">
        <f t="shared" si="0"/>
        <v>39642</v>
      </c>
      <c r="K9" s="368">
        <f t="shared" si="0"/>
        <v>32518</v>
      </c>
      <c r="L9" s="368">
        <f t="shared" si="0"/>
        <v>15925</v>
      </c>
      <c r="M9" s="368">
        <f t="shared" si="0"/>
        <v>4057</v>
      </c>
      <c r="N9" s="368">
        <f t="shared" si="0"/>
        <v>754</v>
      </c>
      <c r="O9" s="368">
        <f t="shared" si="0"/>
        <v>139</v>
      </c>
      <c r="P9" s="368">
        <f t="shared" si="0"/>
        <v>1224003</v>
      </c>
      <c r="Q9" s="413">
        <f>P9/E9</f>
        <v>3.2534321764716827</v>
      </c>
      <c r="R9" s="368">
        <f t="shared" si="0"/>
        <v>607</v>
      </c>
      <c r="S9" s="368">
        <f t="shared" si="0"/>
        <v>64</v>
      </c>
      <c r="T9" s="368">
        <f t="shared" si="0"/>
        <v>114</v>
      </c>
      <c r="U9" s="368">
        <f t="shared" si="0"/>
        <v>230</v>
      </c>
      <c r="V9" s="368">
        <f t="shared" si="0"/>
        <v>30</v>
      </c>
      <c r="W9" s="368">
        <f t="shared" si="0"/>
        <v>8</v>
      </c>
      <c r="X9" s="368">
        <f t="shared" si="0"/>
        <v>161</v>
      </c>
      <c r="Y9" s="414">
        <f t="shared" si="0"/>
        <v>19869</v>
      </c>
    </row>
    <row r="10" spans="1:25" s="415" customFormat="1" ht="15" customHeight="1">
      <c r="A10" s="411"/>
      <c r="B10" s="412"/>
      <c r="C10" s="368"/>
      <c r="D10" s="368"/>
      <c r="E10" s="368"/>
      <c r="F10" s="368"/>
      <c r="G10" s="368"/>
      <c r="H10" s="368"/>
      <c r="I10" s="368"/>
      <c r="J10" s="368"/>
      <c r="K10" s="368"/>
      <c r="L10" s="368"/>
      <c r="M10" s="368"/>
      <c r="N10" s="368"/>
      <c r="O10" s="368"/>
      <c r="P10" s="368"/>
      <c r="Q10" s="413"/>
      <c r="R10" s="368"/>
      <c r="S10" s="368"/>
      <c r="T10" s="368"/>
      <c r="U10" s="368"/>
      <c r="V10" s="368"/>
      <c r="W10" s="368"/>
      <c r="X10" s="368"/>
      <c r="Y10" s="414"/>
    </row>
    <row r="11" spans="1:25" s="415" customFormat="1" ht="15" customHeight="1">
      <c r="A11" s="411" t="s">
        <v>416</v>
      </c>
      <c r="B11" s="412" t="s">
        <v>581</v>
      </c>
      <c r="C11" s="368">
        <f>SUM(C19:C31)</f>
        <v>289429</v>
      </c>
      <c r="D11" s="368">
        <f aca="true" t="shared" si="1" ref="D11:Y11">SUM(D19:D31)</f>
        <v>902925</v>
      </c>
      <c r="E11" s="368">
        <f t="shared" si="1"/>
        <v>288787</v>
      </c>
      <c r="F11" s="368">
        <f t="shared" si="1"/>
        <v>65968</v>
      </c>
      <c r="G11" s="368">
        <f t="shared" si="1"/>
        <v>63664</v>
      </c>
      <c r="H11" s="368">
        <f t="shared" si="1"/>
        <v>52585</v>
      </c>
      <c r="I11" s="368">
        <f t="shared" si="1"/>
        <v>45518</v>
      </c>
      <c r="J11" s="368">
        <f t="shared" si="1"/>
        <v>27505</v>
      </c>
      <c r="K11" s="368">
        <f t="shared" si="1"/>
        <v>21161</v>
      </c>
      <c r="L11" s="368">
        <f t="shared" si="1"/>
        <v>9623</v>
      </c>
      <c r="M11" s="368">
        <f t="shared" si="1"/>
        <v>2296</v>
      </c>
      <c r="N11" s="368">
        <f t="shared" si="1"/>
        <v>393</v>
      </c>
      <c r="O11" s="368">
        <f t="shared" si="1"/>
        <v>74</v>
      </c>
      <c r="P11" s="368">
        <f t="shared" si="1"/>
        <v>887637</v>
      </c>
      <c r="Q11" s="413">
        <f>P11/E11</f>
        <v>3.0736736764466546</v>
      </c>
      <c r="R11" s="368">
        <f t="shared" si="1"/>
        <v>433</v>
      </c>
      <c r="S11" s="368">
        <f t="shared" si="1"/>
        <v>57</v>
      </c>
      <c r="T11" s="368">
        <f t="shared" si="1"/>
        <v>90</v>
      </c>
      <c r="U11" s="368">
        <f t="shared" si="1"/>
        <v>146</v>
      </c>
      <c r="V11" s="368">
        <f t="shared" si="1"/>
        <v>30</v>
      </c>
      <c r="W11" s="368">
        <f t="shared" si="1"/>
        <v>8</v>
      </c>
      <c r="X11" s="368">
        <f t="shared" si="1"/>
        <v>102</v>
      </c>
      <c r="Y11" s="414">
        <f t="shared" si="1"/>
        <v>15032</v>
      </c>
    </row>
    <row r="12" spans="1:25" s="415" customFormat="1" ht="15" customHeight="1">
      <c r="A12" s="411" t="s">
        <v>582</v>
      </c>
      <c r="B12" s="412" t="s">
        <v>583</v>
      </c>
      <c r="C12" s="368">
        <f>SUM(C32:C62)</f>
        <v>87620</v>
      </c>
      <c r="D12" s="368">
        <f aca="true" t="shared" si="2" ref="D12:Y12">SUM(D32:D62)</f>
        <v>341222</v>
      </c>
      <c r="E12" s="368">
        <f t="shared" si="2"/>
        <v>87432</v>
      </c>
      <c r="F12" s="368">
        <f t="shared" si="2"/>
        <v>9201</v>
      </c>
      <c r="G12" s="368">
        <f t="shared" si="2"/>
        <v>16707</v>
      </c>
      <c r="H12" s="368">
        <f t="shared" si="2"/>
        <v>15356</v>
      </c>
      <c r="I12" s="368">
        <f t="shared" si="2"/>
        <v>14185</v>
      </c>
      <c r="J12" s="368">
        <f t="shared" si="2"/>
        <v>12137</v>
      </c>
      <c r="K12" s="368">
        <f t="shared" si="2"/>
        <v>11357</v>
      </c>
      <c r="L12" s="368">
        <f t="shared" si="2"/>
        <v>6302</v>
      </c>
      <c r="M12" s="368">
        <f t="shared" si="2"/>
        <v>1761</v>
      </c>
      <c r="N12" s="368">
        <f t="shared" si="2"/>
        <v>361</v>
      </c>
      <c r="O12" s="368">
        <f t="shared" si="2"/>
        <v>65</v>
      </c>
      <c r="P12" s="368">
        <f t="shared" si="2"/>
        <v>336366</v>
      </c>
      <c r="Q12" s="413">
        <f>P12/E12</f>
        <v>3.8471726598956906</v>
      </c>
      <c r="R12" s="368">
        <f t="shared" si="2"/>
        <v>174</v>
      </c>
      <c r="S12" s="368">
        <f t="shared" si="2"/>
        <v>7</v>
      </c>
      <c r="T12" s="368">
        <f t="shared" si="2"/>
        <v>24</v>
      </c>
      <c r="U12" s="368">
        <f t="shared" si="2"/>
        <v>84</v>
      </c>
      <c r="V12" s="416">
        <v>0</v>
      </c>
      <c r="W12" s="368">
        <f t="shared" si="2"/>
        <v>0</v>
      </c>
      <c r="X12" s="368">
        <f t="shared" si="2"/>
        <v>59</v>
      </c>
      <c r="Y12" s="414">
        <f t="shared" si="2"/>
        <v>4837</v>
      </c>
    </row>
    <row r="13" spans="1:25" s="415" customFormat="1" ht="15" customHeight="1">
      <c r="A13" s="411"/>
      <c r="B13" s="417"/>
      <c r="C13" s="368"/>
      <c r="D13" s="368"/>
      <c r="E13" s="368"/>
      <c r="F13" s="368"/>
      <c r="G13" s="368"/>
      <c r="H13" s="368"/>
      <c r="I13" s="368"/>
      <c r="J13" s="368"/>
      <c r="K13" s="368"/>
      <c r="L13" s="368"/>
      <c r="M13" s="368"/>
      <c r="N13" s="368"/>
      <c r="O13" s="368"/>
      <c r="P13" s="368"/>
      <c r="Q13" s="413"/>
      <c r="R13" s="368"/>
      <c r="S13" s="368"/>
      <c r="T13" s="368"/>
      <c r="U13" s="368"/>
      <c r="V13" s="368"/>
      <c r="W13" s="368"/>
      <c r="X13" s="368"/>
      <c r="Y13" s="414"/>
    </row>
    <row r="14" spans="1:25" s="415" customFormat="1" ht="15" customHeight="1">
      <c r="A14" s="411" t="s">
        <v>584</v>
      </c>
      <c r="B14" s="417" t="s">
        <v>585</v>
      </c>
      <c r="C14" s="368">
        <f aca="true" t="shared" si="3" ref="C14:P14">SUM(C19,C24:C26,C28:C30,C32:C38)</f>
        <v>179823</v>
      </c>
      <c r="D14" s="368">
        <f t="shared" si="3"/>
        <v>581488</v>
      </c>
      <c r="E14" s="368">
        <f t="shared" si="3"/>
        <v>179398</v>
      </c>
      <c r="F14" s="368">
        <f t="shared" si="3"/>
        <v>37299</v>
      </c>
      <c r="G14" s="368">
        <f t="shared" si="3"/>
        <v>38497</v>
      </c>
      <c r="H14" s="368">
        <f t="shared" si="3"/>
        <v>32575</v>
      </c>
      <c r="I14" s="368">
        <f t="shared" si="3"/>
        <v>29490</v>
      </c>
      <c r="J14" s="368">
        <f t="shared" si="3"/>
        <v>18125</v>
      </c>
      <c r="K14" s="368">
        <f t="shared" si="3"/>
        <v>14888</v>
      </c>
      <c r="L14" s="368">
        <f t="shared" si="3"/>
        <v>6671</v>
      </c>
      <c r="M14" s="368">
        <f t="shared" si="3"/>
        <v>1525</v>
      </c>
      <c r="N14" s="368">
        <f t="shared" si="3"/>
        <v>270</v>
      </c>
      <c r="O14" s="368">
        <f t="shared" si="3"/>
        <v>58</v>
      </c>
      <c r="P14" s="368">
        <f t="shared" si="3"/>
        <v>571855</v>
      </c>
      <c r="Q14" s="413">
        <f>P14/E14</f>
        <v>3.1876330839808693</v>
      </c>
      <c r="R14" s="368">
        <f aca="true" t="shared" si="4" ref="R14:Y14">SUM(R19,R24:R26,R28:R30,R32:R38)</f>
        <v>277</v>
      </c>
      <c r="S14" s="368">
        <f t="shared" si="4"/>
        <v>38</v>
      </c>
      <c r="T14" s="368">
        <f t="shared" si="4"/>
        <v>49</v>
      </c>
      <c r="U14" s="368">
        <f t="shared" si="4"/>
        <v>92</v>
      </c>
      <c r="V14" s="368">
        <f t="shared" si="4"/>
        <v>30</v>
      </c>
      <c r="W14" s="368">
        <f t="shared" si="4"/>
        <v>4</v>
      </c>
      <c r="X14" s="368">
        <f t="shared" si="4"/>
        <v>64</v>
      </c>
      <c r="Y14" s="414">
        <f t="shared" si="4"/>
        <v>9465</v>
      </c>
    </row>
    <row r="15" spans="1:25" s="415" customFormat="1" ht="15" customHeight="1">
      <c r="A15" s="411" t="s">
        <v>586</v>
      </c>
      <c r="B15" s="417" t="s">
        <v>587</v>
      </c>
      <c r="C15" s="368">
        <f aca="true" t="shared" si="5" ref="C15:P15">SUM(C23,C39:C45)</f>
        <v>26110</v>
      </c>
      <c r="D15" s="368">
        <f t="shared" si="5"/>
        <v>95410</v>
      </c>
      <c r="E15" s="368">
        <f t="shared" si="5"/>
        <v>26050</v>
      </c>
      <c r="F15" s="368">
        <f t="shared" si="5"/>
        <v>3882</v>
      </c>
      <c r="G15" s="368">
        <f t="shared" si="5"/>
        <v>5234</v>
      </c>
      <c r="H15" s="368">
        <f t="shared" si="5"/>
        <v>4516</v>
      </c>
      <c r="I15" s="368">
        <f t="shared" si="5"/>
        <v>4069</v>
      </c>
      <c r="J15" s="368">
        <f t="shared" si="5"/>
        <v>3259</v>
      </c>
      <c r="K15" s="368">
        <f t="shared" si="5"/>
        <v>2933</v>
      </c>
      <c r="L15" s="368">
        <f t="shared" si="5"/>
        <v>1610</v>
      </c>
      <c r="M15" s="368">
        <f t="shared" si="5"/>
        <v>446</v>
      </c>
      <c r="N15" s="368">
        <f t="shared" si="5"/>
        <v>87</v>
      </c>
      <c r="O15" s="368">
        <f t="shared" si="5"/>
        <v>14</v>
      </c>
      <c r="P15" s="368">
        <f t="shared" si="5"/>
        <v>93832</v>
      </c>
      <c r="Q15" s="413">
        <f>P15/E15</f>
        <v>3.601996161228407</v>
      </c>
      <c r="R15" s="368">
        <f>SUM(R23,R39:R45)</f>
        <v>43</v>
      </c>
      <c r="S15" s="368">
        <f>SUM(S23,S39:S45)</f>
        <v>2</v>
      </c>
      <c r="T15" s="368">
        <f>SUM(T23,T39:T45)</f>
        <v>11</v>
      </c>
      <c r="U15" s="368">
        <f>SUM(U23,U39:U45)</f>
        <v>26</v>
      </c>
      <c r="V15" s="416">
        <v>0</v>
      </c>
      <c r="W15" s="368">
        <f>SUM(W23,W39:W45)</f>
        <v>0</v>
      </c>
      <c r="X15" s="416">
        <v>0</v>
      </c>
      <c r="Y15" s="414">
        <f>SUM(Y23,Y39:Y45)</f>
        <v>1560</v>
      </c>
    </row>
    <row r="16" spans="1:25" s="415" customFormat="1" ht="15" customHeight="1">
      <c r="A16" s="411" t="s">
        <v>588</v>
      </c>
      <c r="B16" s="417" t="s">
        <v>589</v>
      </c>
      <c r="C16" s="368">
        <f aca="true" t="shared" si="6" ref="C16:P16">SUM(C20,C31,C27,C46:C50)</f>
        <v>74246</v>
      </c>
      <c r="D16" s="368">
        <f t="shared" si="6"/>
        <v>246684</v>
      </c>
      <c r="E16" s="368">
        <f t="shared" si="6"/>
        <v>74088</v>
      </c>
      <c r="F16" s="368">
        <f t="shared" si="6"/>
        <v>15654</v>
      </c>
      <c r="G16" s="368">
        <f t="shared" si="6"/>
        <v>14886</v>
      </c>
      <c r="H16" s="368">
        <f t="shared" si="6"/>
        <v>12995</v>
      </c>
      <c r="I16" s="368">
        <f t="shared" si="6"/>
        <v>11351</v>
      </c>
      <c r="J16" s="368">
        <f t="shared" si="6"/>
        <v>8101</v>
      </c>
      <c r="K16" s="368">
        <f t="shared" si="6"/>
        <v>6762</v>
      </c>
      <c r="L16" s="368">
        <f t="shared" si="6"/>
        <v>3338</v>
      </c>
      <c r="M16" s="368">
        <f t="shared" si="6"/>
        <v>825</v>
      </c>
      <c r="N16" s="368">
        <f t="shared" si="6"/>
        <v>146</v>
      </c>
      <c r="O16" s="368">
        <f t="shared" si="6"/>
        <v>30</v>
      </c>
      <c r="P16" s="368">
        <f t="shared" si="6"/>
        <v>242477</v>
      </c>
      <c r="Q16" s="413">
        <f>P16/E16</f>
        <v>3.2728242090486988</v>
      </c>
      <c r="R16" s="368">
        <f>SUM(R20,R31,R27,R46:R50)</f>
        <v>153</v>
      </c>
      <c r="S16" s="368">
        <f>SUM(S20,S31,S27,S46:S50)</f>
        <v>10</v>
      </c>
      <c r="T16" s="368">
        <f>SUM(T20,T31,T27,T46:T50)</f>
        <v>23</v>
      </c>
      <c r="U16" s="368">
        <f>SUM(U20,U31,U27,U46:U50)</f>
        <v>59</v>
      </c>
      <c r="V16" s="416">
        <v>0</v>
      </c>
      <c r="W16" s="368">
        <f>SUM(W20,W31,W27,W46:W50)</f>
        <v>2</v>
      </c>
      <c r="X16" s="368">
        <f>SUM(X20,X31,X27,X46:X50)</f>
        <v>59</v>
      </c>
      <c r="Y16" s="414">
        <f>SUM(Y20,Y31,Y27,Y46:Y50)</f>
        <v>4200</v>
      </c>
    </row>
    <row r="17" spans="1:25" s="415" customFormat="1" ht="15" customHeight="1">
      <c r="A17" s="411" t="s">
        <v>590</v>
      </c>
      <c r="B17" s="417" t="s">
        <v>591</v>
      </c>
      <c r="C17" s="368">
        <f aca="true" t="shared" si="7" ref="C17:P17">SUM(C21:C22,C51:C62)</f>
        <v>96870</v>
      </c>
      <c r="D17" s="368">
        <f t="shared" si="7"/>
        <v>320565</v>
      </c>
      <c r="E17" s="368">
        <f t="shared" si="7"/>
        <v>96683</v>
      </c>
      <c r="F17" s="368">
        <f t="shared" si="7"/>
        <v>18334</v>
      </c>
      <c r="G17" s="368">
        <f t="shared" si="7"/>
        <v>21754</v>
      </c>
      <c r="H17" s="368">
        <f t="shared" si="7"/>
        <v>17855</v>
      </c>
      <c r="I17" s="368">
        <f t="shared" si="7"/>
        <v>14793</v>
      </c>
      <c r="J17" s="368">
        <f t="shared" si="7"/>
        <v>10157</v>
      </c>
      <c r="K17" s="368">
        <f t="shared" si="7"/>
        <v>7935</v>
      </c>
      <c r="L17" s="368">
        <f t="shared" si="7"/>
        <v>4306</v>
      </c>
      <c r="M17" s="368">
        <f t="shared" si="7"/>
        <v>1261</v>
      </c>
      <c r="N17" s="368">
        <f t="shared" si="7"/>
        <v>251</v>
      </c>
      <c r="O17" s="368">
        <f t="shared" si="7"/>
        <v>37</v>
      </c>
      <c r="P17" s="368">
        <f t="shared" si="7"/>
        <v>315839</v>
      </c>
      <c r="Q17" s="413">
        <f>P17/E17</f>
        <v>3.266748032229037</v>
      </c>
      <c r="R17" s="368">
        <f>SUM(R21:R22,R51:R62)</f>
        <v>134</v>
      </c>
      <c r="S17" s="368">
        <f>SUM(S21:S22,S51:S62)</f>
        <v>14</v>
      </c>
      <c r="T17" s="368">
        <f>SUM(T21:T22,T51:T62)</f>
        <v>31</v>
      </c>
      <c r="U17" s="368">
        <f>SUM(U21:U22,U51:U62)</f>
        <v>53</v>
      </c>
      <c r="V17" s="416">
        <v>0</v>
      </c>
      <c r="W17" s="368">
        <f>SUM(W21:W22,W51:W62)</f>
        <v>2</v>
      </c>
      <c r="X17" s="368">
        <f>SUM(X21:X22,X51:X62)</f>
        <v>34</v>
      </c>
      <c r="Y17" s="414">
        <f>SUM(Y21:Y22,Y51:Y62)</f>
        <v>4644</v>
      </c>
    </row>
    <row r="18" spans="1:25" ht="15" customHeight="1">
      <c r="A18" s="418"/>
      <c r="B18" s="348"/>
      <c r="C18" s="337"/>
      <c r="D18" s="337"/>
      <c r="E18" s="337"/>
      <c r="F18" s="337"/>
      <c r="G18" s="337"/>
      <c r="H18" s="337"/>
      <c r="I18" s="337"/>
      <c r="J18" s="337"/>
      <c r="K18" s="337"/>
      <c r="L18" s="337"/>
      <c r="M18" s="337"/>
      <c r="N18" s="337"/>
      <c r="O18" s="337"/>
      <c r="P18" s="337"/>
      <c r="Q18" s="419"/>
      <c r="R18" s="337"/>
      <c r="S18" s="337"/>
      <c r="T18" s="337"/>
      <c r="U18" s="337"/>
      <c r="V18" s="337"/>
      <c r="W18" s="337"/>
      <c r="X18" s="337"/>
      <c r="Y18" s="420"/>
    </row>
    <row r="19" spans="1:25" ht="15" customHeight="1">
      <c r="A19" s="418"/>
      <c r="B19" s="402" t="s">
        <v>177</v>
      </c>
      <c r="C19" s="337">
        <v>90110</v>
      </c>
      <c r="D19" s="337">
        <v>255369</v>
      </c>
      <c r="E19" s="337">
        <v>89854</v>
      </c>
      <c r="F19" s="337">
        <v>25551</v>
      </c>
      <c r="G19" s="337">
        <v>19883</v>
      </c>
      <c r="H19" s="337">
        <v>16094</v>
      </c>
      <c r="I19" s="337">
        <v>14100</v>
      </c>
      <c r="J19" s="337">
        <v>7108</v>
      </c>
      <c r="K19" s="337">
        <v>4793</v>
      </c>
      <c r="L19" s="337">
        <v>1868</v>
      </c>
      <c r="M19" s="337">
        <v>377</v>
      </c>
      <c r="N19" s="337">
        <v>69</v>
      </c>
      <c r="O19" s="337">
        <v>11</v>
      </c>
      <c r="P19" s="337">
        <v>251125</v>
      </c>
      <c r="Q19" s="419">
        <v>2.79</v>
      </c>
      <c r="R19" s="337">
        <v>134</v>
      </c>
      <c r="S19" s="337">
        <v>15</v>
      </c>
      <c r="T19" s="337">
        <v>22</v>
      </c>
      <c r="U19" s="337">
        <v>32</v>
      </c>
      <c r="V19" s="421" t="s">
        <v>425</v>
      </c>
      <c r="W19" s="337">
        <v>4</v>
      </c>
      <c r="X19" s="337">
        <v>61</v>
      </c>
      <c r="Y19" s="420">
        <v>4106</v>
      </c>
    </row>
    <row r="20" spans="1:25" ht="15" customHeight="1">
      <c r="A20" s="418"/>
      <c r="B20" s="402" t="s">
        <v>178</v>
      </c>
      <c r="C20" s="337">
        <v>32558</v>
      </c>
      <c r="D20" s="337">
        <v>95396</v>
      </c>
      <c r="E20" s="337">
        <v>32522</v>
      </c>
      <c r="F20" s="337">
        <v>9842</v>
      </c>
      <c r="G20" s="337">
        <v>6384</v>
      </c>
      <c r="H20" s="337">
        <v>5435</v>
      </c>
      <c r="I20" s="337">
        <v>4631</v>
      </c>
      <c r="J20" s="337">
        <v>2851</v>
      </c>
      <c r="K20" s="337">
        <v>2115</v>
      </c>
      <c r="L20" s="337">
        <v>970</v>
      </c>
      <c r="M20" s="337">
        <v>240</v>
      </c>
      <c r="N20" s="337">
        <v>42</v>
      </c>
      <c r="O20" s="337">
        <v>12</v>
      </c>
      <c r="P20" s="337">
        <v>93594</v>
      </c>
      <c r="Q20" s="419">
        <v>2.88</v>
      </c>
      <c r="R20" s="337">
        <v>34</v>
      </c>
      <c r="S20" s="337">
        <v>6</v>
      </c>
      <c r="T20" s="337">
        <v>10</v>
      </c>
      <c r="U20" s="337">
        <v>15</v>
      </c>
      <c r="V20" s="421" t="s">
        <v>425</v>
      </c>
      <c r="W20" s="337">
        <v>2</v>
      </c>
      <c r="X20" s="337">
        <v>1</v>
      </c>
      <c r="Y20" s="420">
        <v>1800</v>
      </c>
    </row>
    <row r="21" spans="1:25" ht="15" customHeight="1">
      <c r="A21" s="418"/>
      <c r="B21" s="402" t="s">
        <v>179</v>
      </c>
      <c r="C21" s="337">
        <v>32825</v>
      </c>
      <c r="D21" s="337">
        <v>100628</v>
      </c>
      <c r="E21" s="337">
        <v>32726</v>
      </c>
      <c r="F21" s="337">
        <v>7614</v>
      </c>
      <c r="G21" s="337">
        <v>7607</v>
      </c>
      <c r="H21" s="337">
        <v>6107</v>
      </c>
      <c r="I21" s="337">
        <v>4888</v>
      </c>
      <c r="J21" s="337">
        <v>2989</v>
      </c>
      <c r="K21" s="337">
        <v>2088</v>
      </c>
      <c r="L21" s="337">
        <v>1088</v>
      </c>
      <c r="M21" s="337">
        <v>283</v>
      </c>
      <c r="N21" s="337">
        <v>54</v>
      </c>
      <c r="O21" s="337">
        <v>8</v>
      </c>
      <c r="P21" s="337">
        <v>98622</v>
      </c>
      <c r="Q21" s="419">
        <v>3.01</v>
      </c>
      <c r="R21" s="337">
        <v>56</v>
      </c>
      <c r="S21" s="337">
        <v>10</v>
      </c>
      <c r="T21" s="337">
        <v>13</v>
      </c>
      <c r="U21" s="337">
        <v>23</v>
      </c>
      <c r="V21" s="421" t="s">
        <v>425</v>
      </c>
      <c r="W21" s="337">
        <v>1</v>
      </c>
      <c r="X21" s="337">
        <v>9</v>
      </c>
      <c r="Y21" s="420">
        <v>1937</v>
      </c>
    </row>
    <row r="22" spans="1:25" ht="15" customHeight="1">
      <c r="A22" s="418"/>
      <c r="B22" s="402" t="s">
        <v>180</v>
      </c>
      <c r="C22" s="337">
        <v>33771</v>
      </c>
      <c r="D22" s="337">
        <v>101311</v>
      </c>
      <c r="E22" s="337">
        <v>33725</v>
      </c>
      <c r="F22" s="337">
        <v>7427</v>
      </c>
      <c r="G22" s="337">
        <v>8448</v>
      </c>
      <c r="H22" s="337">
        <v>6525</v>
      </c>
      <c r="I22" s="337">
        <v>5207</v>
      </c>
      <c r="J22" s="337">
        <v>2967</v>
      </c>
      <c r="K22" s="337">
        <v>1984</v>
      </c>
      <c r="L22" s="337">
        <v>915</v>
      </c>
      <c r="M22" s="337">
        <v>210</v>
      </c>
      <c r="N22" s="337">
        <v>35</v>
      </c>
      <c r="O22" s="337">
        <v>7</v>
      </c>
      <c r="P22" s="337">
        <v>99937</v>
      </c>
      <c r="Q22" s="419">
        <v>2.96</v>
      </c>
      <c r="R22" s="337">
        <v>46</v>
      </c>
      <c r="S22" s="337">
        <v>2</v>
      </c>
      <c r="T22" s="337">
        <v>11</v>
      </c>
      <c r="U22" s="337">
        <v>9</v>
      </c>
      <c r="V22" s="421" t="s">
        <v>425</v>
      </c>
      <c r="W22" s="337">
        <v>1</v>
      </c>
      <c r="X22" s="337">
        <v>23</v>
      </c>
      <c r="Y22" s="420">
        <v>1374</v>
      </c>
    </row>
    <row r="23" spans="1:25" ht="15" customHeight="1">
      <c r="A23" s="418"/>
      <c r="B23" s="402" t="s">
        <v>181</v>
      </c>
      <c r="C23" s="337">
        <v>13042</v>
      </c>
      <c r="D23" s="337">
        <v>42151</v>
      </c>
      <c r="E23" s="337">
        <v>13001</v>
      </c>
      <c r="F23" s="337">
        <v>2691</v>
      </c>
      <c r="G23" s="337">
        <v>2899</v>
      </c>
      <c r="H23" s="337">
        <v>2386</v>
      </c>
      <c r="I23" s="337">
        <v>1966</v>
      </c>
      <c r="J23" s="337">
        <v>1351</v>
      </c>
      <c r="K23" s="337">
        <v>1063</v>
      </c>
      <c r="L23" s="337">
        <v>483</v>
      </c>
      <c r="M23" s="337">
        <v>138</v>
      </c>
      <c r="N23" s="337">
        <v>21</v>
      </c>
      <c r="O23" s="337">
        <v>3</v>
      </c>
      <c r="P23" s="337">
        <v>41348</v>
      </c>
      <c r="Q23" s="419">
        <v>3.18</v>
      </c>
      <c r="R23" s="337">
        <v>24</v>
      </c>
      <c r="S23" s="337">
        <v>2</v>
      </c>
      <c r="T23" s="337">
        <v>7</v>
      </c>
      <c r="U23" s="337">
        <v>11</v>
      </c>
      <c r="V23" s="421" t="s">
        <v>425</v>
      </c>
      <c r="W23" s="421" t="s">
        <v>425</v>
      </c>
      <c r="X23" s="421">
        <v>4</v>
      </c>
      <c r="Y23" s="420">
        <v>785</v>
      </c>
    </row>
    <row r="24" spans="1:25" ht="15" customHeight="1">
      <c r="A24" s="418"/>
      <c r="B24" s="402" t="s">
        <v>182</v>
      </c>
      <c r="C24" s="337">
        <v>11723</v>
      </c>
      <c r="D24" s="337">
        <v>43379</v>
      </c>
      <c r="E24" s="337">
        <v>11718</v>
      </c>
      <c r="F24" s="337">
        <v>1400</v>
      </c>
      <c r="G24" s="337">
        <v>2313</v>
      </c>
      <c r="H24" s="337">
        <v>2147</v>
      </c>
      <c r="I24" s="337">
        <v>2022</v>
      </c>
      <c r="J24" s="337">
        <v>1518</v>
      </c>
      <c r="K24" s="337">
        <v>1485</v>
      </c>
      <c r="L24" s="337">
        <v>647</v>
      </c>
      <c r="M24" s="337">
        <v>159</v>
      </c>
      <c r="N24" s="337">
        <v>25</v>
      </c>
      <c r="O24" s="337">
        <v>2</v>
      </c>
      <c r="P24" s="337">
        <v>43101</v>
      </c>
      <c r="Q24" s="419">
        <v>3.68</v>
      </c>
      <c r="R24" s="337">
        <v>5</v>
      </c>
      <c r="S24" s="421" t="s">
        <v>425</v>
      </c>
      <c r="T24" s="337">
        <v>2</v>
      </c>
      <c r="U24" s="337">
        <v>3</v>
      </c>
      <c r="V24" s="421" t="s">
        <v>425</v>
      </c>
      <c r="W24" s="421" t="s">
        <v>425</v>
      </c>
      <c r="X24" s="421" t="s">
        <v>425</v>
      </c>
      <c r="Y24" s="420">
        <v>278</v>
      </c>
    </row>
    <row r="25" spans="1:25" ht="15" customHeight="1">
      <c r="A25" s="418"/>
      <c r="B25" s="402" t="s">
        <v>183</v>
      </c>
      <c r="C25" s="337">
        <v>10688</v>
      </c>
      <c r="D25" s="337">
        <v>36886</v>
      </c>
      <c r="E25" s="337">
        <v>10656</v>
      </c>
      <c r="F25" s="337">
        <v>1693</v>
      </c>
      <c r="G25" s="337">
        <v>2448</v>
      </c>
      <c r="H25" s="337">
        <v>1899</v>
      </c>
      <c r="I25" s="337">
        <v>1745</v>
      </c>
      <c r="J25" s="337">
        <v>1222</v>
      </c>
      <c r="K25" s="337">
        <v>1057</v>
      </c>
      <c r="L25" s="337">
        <v>442</v>
      </c>
      <c r="M25" s="337">
        <v>121</v>
      </c>
      <c r="N25" s="337">
        <v>22</v>
      </c>
      <c r="O25" s="421">
        <v>7</v>
      </c>
      <c r="P25" s="337">
        <v>36049</v>
      </c>
      <c r="Q25" s="419">
        <v>3.38</v>
      </c>
      <c r="R25" s="337">
        <v>28</v>
      </c>
      <c r="S25" s="337">
        <v>6</v>
      </c>
      <c r="T25" s="337">
        <v>7</v>
      </c>
      <c r="U25" s="337">
        <v>15</v>
      </c>
      <c r="V25" s="421" t="s">
        <v>425</v>
      </c>
      <c r="W25" s="421" t="s">
        <v>425</v>
      </c>
      <c r="X25" s="337" t="s">
        <v>425</v>
      </c>
      <c r="Y25" s="420">
        <v>832</v>
      </c>
    </row>
    <row r="26" spans="1:25" ht="15" customHeight="1">
      <c r="A26" s="418"/>
      <c r="B26" s="402" t="s">
        <v>184</v>
      </c>
      <c r="C26" s="337">
        <v>7759</v>
      </c>
      <c r="D26" s="337">
        <v>29586</v>
      </c>
      <c r="E26" s="337">
        <v>7754</v>
      </c>
      <c r="F26" s="337">
        <v>750</v>
      </c>
      <c r="G26" s="337">
        <v>1645</v>
      </c>
      <c r="H26" s="337">
        <v>1369</v>
      </c>
      <c r="I26" s="337">
        <v>1272</v>
      </c>
      <c r="J26" s="337">
        <v>1036</v>
      </c>
      <c r="K26" s="337">
        <v>992</v>
      </c>
      <c r="L26" s="337">
        <v>549</v>
      </c>
      <c r="M26" s="337">
        <v>115</v>
      </c>
      <c r="N26" s="337">
        <v>22</v>
      </c>
      <c r="O26" s="337">
        <v>4</v>
      </c>
      <c r="P26" s="337">
        <v>29369</v>
      </c>
      <c r="Q26" s="419">
        <v>3.79</v>
      </c>
      <c r="R26" s="337">
        <v>5</v>
      </c>
      <c r="S26" s="337">
        <v>1</v>
      </c>
      <c r="T26" s="421">
        <v>1</v>
      </c>
      <c r="U26" s="337">
        <v>2</v>
      </c>
      <c r="V26" s="421" t="s">
        <v>425</v>
      </c>
      <c r="W26" s="421" t="s">
        <v>425</v>
      </c>
      <c r="X26" s="337">
        <v>1</v>
      </c>
      <c r="Y26" s="420">
        <v>217</v>
      </c>
    </row>
    <row r="27" spans="1:25" ht="15" customHeight="1">
      <c r="A27" s="418"/>
      <c r="B27" s="402" t="s">
        <v>185</v>
      </c>
      <c r="C27" s="337">
        <v>9347</v>
      </c>
      <c r="D27" s="337">
        <v>31987</v>
      </c>
      <c r="E27" s="337">
        <v>9328</v>
      </c>
      <c r="F27" s="337">
        <v>1553</v>
      </c>
      <c r="G27" s="337">
        <v>2042</v>
      </c>
      <c r="H27" s="337">
        <v>1729</v>
      </c>
      <c r="I27" s="337">
        <v>1490</v>
      </c>
      <c r="J27" s="337">
        <v>1084</v>
      </c>
      <c r="K27" s="337">
        <v>864</v>
      </c>
      <c r="L27" s="337">
        <v>452</v>
      </c>
      <c r="M27" s="337">
        <v>94</v>
      </c>
      <c r="N27" s="337">
        <v>17</v>
      </c>
      <c r="O27" s="337">
        <v>3</v>
      </c>
      <c r="P27" s="337">
        <v>31488</v>
      </c>
      <c r="Q27" s="419">
        <v>3.38</v>
      </c>
      <c r="R27" s="337">
        <v>19</v>
      </c>
      <c r="S27" s="421" t="s">
        <v>425</v>
      </c>
      <c r="T27" s="337">
        <v>4</v>
      </c>
      <c r="U27" s="337">
        <v>15</v>
      </c>
      <c r="V27" s="421" t="s">
        <v>425</v>
      </c>
      <c r="W27" s="421" t="s">
        <v>425</v>
      </c>
      <c r="X27" s="421" t="s">
        <v>425</v>
      </c>
      <c r="Y27" s="420">
        <v>499</v>
      </c>
    </row>
    <row r="28" spans="1:25" ht="15" customHeight="1">
      <c r="A28" s="418"/>
      <c r="B28" s="402" t="s">
        <v>186</v>
      </c>
      <c r="C28" s="337">
        <v>19077</v>
      </c>
      <c r="D28" s="337">
        <v>63231</v>
      </c>
      <c r="E28" s="337">
        <v>19049</v>
      </c>
      <c r="F28" s="337">
        <v>3389</v>
      </c>
      <c r="G28" s="337">
        <v>4052</v>
      </c>
      <c r="H28" s="337">
        <v>3635</v>
      </c>
      <c r="I28" s="337">
        <v>3411</v>
      </c>
      <c r="J28" s="337">
        <v>2021</v>
      </c>
      <c r="K28" s="337">
        <v>1632</v>
      </c>
      <c r="L28" s="337">
        <v>701</v>
      </c>
      <c r="M28" s="337">
        <v>177</v>
      </c>
      <c r="N28" s="337">
        <v>24</v>
      </c>
      <c r="O28" s="337">
        <v>7</v>
      </c>
      <c r="P28" s="337">
        <v>62551</v>
      </c>
      <c r="Q28" s="419">
        <v>3.28</v>
      </c>
      <c r="R28" s="337">
        <v>28</v>
      </c>
      <c r="S28" s="337">
        <v>14</v>
      </c>
      <c r="T28" s="337">
        <v>4</v>
      </c>
      <c r="U28" s="337">
        <v>9</v>
      </c>
      <c r="V28" s="421" t="s">
        <v>425</v>
      </c>
      <c r="W28" s="421" t="s">
        <v>425</v>
      </c>
      <c r="X28" s="421">
        <v>1</v>
      </c>
      <c r="Y28" s="420">
        <v>680</v>
      </c>
    </row>
    <row r="29" spans="1:25" ht="15" customHeight="1">
      <c r="A29" s="418"/>
      <c r="B29" s="402" t="s">
        <v>187</v>
      </c>
      <c r="C29" s="337">
        <v>12579</v>
      </c>
      <c r="D29" s="337">
        <v>44800</v>
      </c>
      <c r="E29" s="337">
        <v>12524</v>
      </c>
      <c r="F29" s="337">
        <v>1926</v>
      </c>
      <c r="G29" s="337">
        <v>2573</v>
      </c>
      <c r="H29" s="337">
        <v>2322</v>
      </c>
      <c r="I29" s="337">
        <v>2205</v>
      </c>
      <c r="J29" s="337">
        <v>1461</v>
      </c>
      <c r="K29" s="337">
        <v>1313</v>
      </c>
      <c r="L29" s="337">
        <v>573</v>
      </c>
      <c r="M29" s="337">
        <v>123</v>
      </c>
      <c r="N29" s="337">
        <v>25</v>
      </c>
      <c r="O29" s="337">
        <v>3</v>
      </c>
      <c r="P29" s="337">
        <v>43291</v>
      </c>
      <c r="Q29" s="419">
        <v>3.46</v>
      </c>
      <c r="R29" s="337">
        <v>36</v>
      </c>
      <c r="S29" s="421" t="s">
        <v>425</v>
      </c>
      <c r="T29" s="337">
        <v>3</v>
      </c>
      <c r="U29" s="337">
        <v>2</v>
      </c>
      <c r="V29" s="337">
        <v>30</v>
      </c>
      <c r="W29" s="421" t="s">
        <v>425</v>
      </c>
      <c r="X29" s="421">
        <v>1</v>
      </c>
      <c r="Y29" s="420">
        <v>1487</v>
      </c>
    </row>
    <row r="30" spans="1:25" ht="15" customHeight="1">
      <c r="A30" s="418"/>
      <c r="B30" s="402" t="s">
        <v>188</v>
      </c>
      <c r="C30" s="337">
        <v>5562</v>
      </c>
      <c r="D30" s="337">
        <v>22010</v>
      </c>
      <c r="E30" s="337">
        <v>5555</v>
      </c>
      <c r="F30" s="337">
        <v>512</v>
      </c>
      <c r="G30" s="337">
        <v>1107</v>
      </c>
      <c r="H30" s="337">
        <v>1040</v>
      </c>
      <c r="I30" s="337">
        <v>892</v>
      </c>
      <c r="J30" s="337">
        <v>677</v>
      </c>
      <c r="K30" s="337">
        <v>742</v>
      </c>
      <c r="L30" s="337">
        <v>423</v>
      </c>
      <c r="M30" s="337">
        <v>134</v>
      </c>
      <c r="N30" s="337">
        <v>23</v>
      </c>
      <c r="O30" s="337">
        <v>5</v>
      </c>
      <c r="P30" s="337">
        <v>21541</v>
      </c>
      <c r="Q30" s="419">
        <v>3.88</v>
      </c>
      <c r="R30" s="337">
        <v>7</v>
      </c>
      <c r="S30" s="421" t="s">
        <v>425</v>
      </c>
      <c r="T30" s="337">
        <v>2</v>
      </c>
      <c r="U30" s="337">
        <v>5</v>
      </c>
      <c r="V30" s="421" t="s">
        <v>425</v>
      </c>
      <c r="W30" s="421" t="s">
        <v>425</v>
      </c>
      <c r="X30" s="421" t="s">
        <v>425</v>
      </c>
      <c r="Y30" s="420">
        <v>469</v>
      </c>
    </row>
    <row r="31" spans="1:25" ht="15" customHeight="1">
      <c r="A31" s="418"/>
      <c r="B31" s="402" t="s">
        <v>189</v>
      </c>
      <c r="C31" s="337">
        <v>10388</v>
      </c>
      <c r="D31" s="337">
        <v>36191</v>
      </c>
      <c r="E31" s="337">
        <v>10375</v>
      </c>
      <c r="F31" s="337">
        <v>1620</v>
      </c>
      <c r="G31" s="337">
        <v>2263</v>
      </c>
      <c r="H31" s="337">
        <v>1897</v>
      </c>
      <c r="I31" s="337">
        <v>1689</v>
      </c>
      <c r="J31" s="337">
        <v>1220</v>
      </c>
      <c r="K31" s="337">
        <v>1033</v>
      </c>
      <c r="L31" s="337">
        <v>512</v>
      </c>
      <c r="M31" s="337">
        <v>125</v>
      </c>
      <c r="N31" s="337">
        <v>14</v>
      </c>
      <c r="O31" s="337">
        <v>2</v>
      </c>
      <c r="P31" s="337">
        <v>35621</v>
      </c>
      <c r="Q31" s="419">
        <v>3.43</v>
      </c>
      <c r="R31" s="337">
        <v>11</v>
      </c>
      <c r="S31" s="421">
        <v>1</v>
      </c>
      <c r="T31" s="337">
        <v>4</v>
      </c>
      <c r="U31" s="337">
        <v>5</v>
      </c>
      <c r="V31" s="421" t="s">
        <v>425</v>
      </c>
      <c r="W31" s="421" t="s">
        <v>425</v>
      </c>
      <c r="X31" s="421">
        <v>1</v>
      </c>
      <c r="Y31" s="420">
        <v>568</v>
      </c>
    </row>
    <row r="32" spans="1:25" ht="15" customHeight="1">
      <c r="A32" s="418"/>
      <c r="B32" s="402" t="s">
        <v>190</v>
      </c>
      <c r="C32" s="337">
        <v>4096</v>
      </c>
      <c r="D32" s="337">
        <v>15512</v>
      </c>
      <c r="E32" s="337">
        <v>4091</v>
      </c>
      <c r="F32" s="337">
        <v>338</v>
      </c>
      <c r="G32" s="337">
        <v>835</v>
      </c>
      <c r="H32" s="337">
        <v>827</v>
      </c>
      <c r="I32" s="337">
        <v>788</v>
      </c>
      <c r="J32" s="337">
        <v>550</v>
      </c>
      <c r="K32" s="337">
        <v>495</v>
      </c>
      <c r="L32" s="337">
        <v>204</v>
      </c>
      <c r="M32" s="337">
        <v>42</v>
      </c>
      <c r="N32" s="337">
        <v>10</v>
      </c>
      <c r="O32" s="337">
        <v>2</v>
      </c>
      <c r="P32" s="337">
        <v>15235</v>
      </c>
      <c r="Q32" s="419">
        <v>3.72</v>
      </c>
      <c r="R32" s="337">
        <v>5</v>
      </c>
      <c r="S32" s="337">
        <v>1</v>
      </c>
      <c r="T32" s="421">
        <v>2</v>
      </c>
      <c r="U32" s="337">
        <v>2</v>
      </c>
      <c r="V32" s="421" t="s">
        <v>425</v>
      </c>
      <c r="W32" s="421" t="s">
        <v>425</v>
      </c>
      <c r="X32" s="421" t="s">
        <v>425</v>
      </c>
      <c r="Y32" s="420">
        <v>277</v>
      </c>
    </row>
    <row r="33" spans="1:25" ht="15" customHeight="1">
      <c r="A33" s="418"/>
      <c r="B33" s="402" t="s">
        <v>191</v>
      </c>
      <c r="C33" s="337">
        <v>3244</v>
      </c>
      <c r="D33" s="337">
        <v>12573</v>
      </c>
      <c r="E33" s="337">
        <v>3242</v>
      </c>
      <c r="F33" s="337">
        <v>254</v>
      </c>
      <c r="G33" s="337">
        <v>578</v>
      </c>
      <c r="H33" s="337">
        <v>592</v>
      </c>
      <c r="I33" s="337">
        <v>677</v>
      </c>
      <c r="J33" s="337">
        <v>500</v>
      </c>
      <c r="K33" s="337">
        <v>423</v>
      </c>
      <c r="L33" s="337">
        <v>181</v>
      </c>
      <c r="M33" s="337">
        <v>33</v>
      </c>
      <c r="N33" s="337">
        <v>4</v>
      </c>
      <c r="O33" s="421" t="s">
        <v>425</v>
      </c>
      <c r="P33" s="337">
        <v>12499</v>
      </c>
      <c r="Q33" s="419">
        <v>3.86</v>
      </c>
      <c r="R33" s="421">
        <v>2</v>
      </c>
      <c r="S33" s="421" t="s">
        <v>425</v>
      </c>
      <c r="T33" s="421" t="s">
        <v>425</v>
      </c>
      <c r="U33" s="421">
        <v>2</v>
      </c>
      <c r="V33" s="421" t="s">
        <v>425</v>
      </c>
      <c r="W33" s="421" t="s">
        <v>425</v>
      </c>
      <c r="X33" s="421" t="s">
        <v>425</v>
      </c>
      <c r="Y33" s="422">
        <v>74</v>
      </c>
    </row>
    <row r="34" spans="1:25" ht="15" customHeight="1">
      <c r="A34" s="418"/>
      <c r="B34" s="402" t="s">
        <v>192</v>
      </c>
      <c r="C34" s="337">
        <v>5545</v>
      </c>
      <c r="D34" s="337">
        <v>21476</v>
      </c>
      <c r="E34" s="337">
        <v>5538</v>
      </c>
      <c r="F34" s="337">
        <v>590</v>
      </c>
      <c r="G34" s="337">
        <v>1057</v>
      </c>
      <c r="H34" s="337">
        <v>948</v>
      </c>
      <c r="I34" s="337">
        <v>972</v>
      </c>
      <c r="J34" s="337">
        <v>751</v>
      </c>
      <c r="K34" s="337">
        <v>714</v>
      </c>
      <c r="L34" s="337">
        <v>393</v>
      </c>
      <c r="M34" s="337">
        <v>86</v>
      </c>
      <c r="N34" s="337">
        <v>21</v>
      </c>
      <c r="O34" s="337">
        <v>6</v>
      </c>
      <c r="P34" s="337">
        <v>21164</v>
      </c>
      <c r="Q34" s="419">
        <v>3.82</v>
      </c>
      <c r="R34" s="337">
        <v>4</v>
      </c>
      <c r="S34" s="421" t="s">
        <v>425</v>
      </c>
      <c r="T34" s="337">
        <v>2</v>
      </c>
      <c r="U34" s="337">
        <v>2</v>
      </c>
      <c r="V34" s="421" t="s">
        <v>425</v>
      </c>
      <c r="W34" s="421" t="s">
        <v>425</v>
      </c>
      <c r="X34" s="421" t="s">
        <v>425</v>
      </c>
      <c r="Y34" s="420">
        <v>309</v>
      </c>
    </row>
    <row r="35" spans="1:25" ht="15" customHeight="1">
      <c r="A35" s="418"/>
      <c r="B35" s="402" t="s">
        <v>193</v>
      </c>
      <c r="C35" s="337">
        <v>1987</v>
      </c>
      <c r="D35" s="337">
        <v>7452</v>
      </c>
      <c r="E35" s="337">
        <v>1984</v>
      </c>
      <c r="F35" s="337">
        <v>178</v>
      </c>
      <c r="G35" s="337">
        <v>501</v>
      </c>
      <c r="H35" s="337">
        <v>369</v>
      </c>
      <c r="I35" s="337">
        <v>263</v>
      </c>
      <c r="J35" s="337">
        <v>230</v>
      </c>
      <c r="K35" s="337">
        <v>270</v>
      </c>
      <c r="L35" s="337">
        <v>137</v>
      </c>
      <c r="M35" s="337">
        <v>33</v>
      </c>
      <c r="N35" s="337">
        <v>2</v>
      </c>
      <c r="O35" s="421">
        <v>1</v>
      </c>
      <c r="P35" s="337">
        <v>7360</v>
      </c>
      <c r="Q35" s="419">
        <v>3.71</v>
      </c>
      <c r="R35" s="337">
        <v>3</v>
      </c>
      <c r="S35" s="421" t="s">
        <v>425</v>
      </c>
      <c r="T35" s="337">
        <v>2</v>
      </c>
      <c r="U35" s="337">
        <v>1</v>
      </c>
      <c r="V35" s="421" t="s">
        <v>425</v>
      </c>
      <c r="W35" s="421" t="s">
        <v>425</v>
      </c>
      <c r="X35" s="337" t="s">
        <v>425</v>
      </c>
      <c r="Y35" s="420">
        <v>92</v>
      </c>
    </row>
    <row r="36" spans="1:25" ht="15" customHeight="1">
      <c r="A36" s="418"/>
      <c r="B36" s="402" t="s">
        <v>194</v>
      </c>
      <c r="C36" s="337">
        <v>2420</v>
      </c>
      <c r="D36" s="337">
        <v>9337</v>
      </c>
      <c r="E36" s="337">
        <v>2415</v>
      </c>
      <c r="F36" s="337">
        <v>222</v>
      </c>
      <c r="G36" s="337">
        <v>545</v>
      </c>
      <c r="H36" s="337">
        <v>426</v>
      </c>
      <c r="I36" s="337">
        <v>354</v>
      </c>
      <c r="J36" s="337">
        <v>347</v>
      </c>
      <c r="K36" s="337">
        <v>285</v>
      </c>
      <c r="L36" s="337">
        <v>188</v>
      </c>
      <c r="M36" s="337">
        <v>38</v>
      </c>
      <c r="N36" s="337">
        <v>7</v>
      </c>
      <c r="O36" s="337">
        <v>3</v>
      </c>
      <c r="P36" s="337">
        <v>9164</v>
      </c>
      <c r="Q36" s="419">
        <v>3.79</v>
      </c>
      <c r="R36" s="337">
        <v>5</v>
      </c>
      <c r="S36" s="421" t="s">
        <v>425</v>
      </c>
      <c r="T36" s="421" t="s">
        <v>425</v>
      </c>
      <c r="U36" s="337">
        <v>5</v>
      </c>
      <c r="V36" s="421" t="s">
        <v>425</v>
      </c>
      <c r="W36" s="421" t="s">
        <v>425</v>
      </c>
      <c r="X36" s="337" t="s">
        <v>425</v>
      </c>
      <c r="Y36" s="420">
        <v>173</v>
      </c>
    </row>
    <row r="37" spans="1:25" ht="15" customHeight="1">
      <c r="A37" s="418"/>
      <c r="B37" s="402" t="s">
        <v>195</v>
      </c>
      <c r="C37" s="337">
        <v>2688</v>
      </c>
      <c r="D37" s="337">
        <v>10477</v>
      </c>
      <c r="E37" s="337">
        <v>2677</v>
      </c>
      <c r="F37" s="337">
        <v>285</v>
      </c>
      <c r="G37" s="337">
        <v>560</v>
      </c>
      <c r="H37" s="337">
        <v>457</v>
      </c>
      <c r="I37" s="337">
        <v>404</v>
      </c>
      <c r="J37" s="337">
        <v>379</v>
      </c>
      <c r="K37" s="337">
        <v>349</v>
      </c>
      <c r="L37" s="337">
        <v>187</v>
      </c>
      <c r="M37" s="337">
        <v>43</v>
      </c>
      <c r="N37" s="337">
        <v>10</v>
      </c>
      <c r="O37" s="337">
        <v>3</v>
      </c>
      <c r="P37" s="337">
        <v>10158</v>
      </c>
      <c r="Q37" s="419">
        <v>3.79</v>
      </c>
      <c r="R37" s="337">
        <v>11</v>
      </c>
      <c r="S37" s="337" t="s">
        <v>425</v>
      </c>
      <c r="T37" s="337">
        <v>1</v>
      </c>
      <c r="U37" s="337">
        <v>10</v>
      </c>
      <c r="V37" s="421" t="s">
        <v>425</v>
      </c>
      <c r="W37" s="421" t="s">
        <v>425</v>
      </c>
      <c r="X37" s="421" t="s">
        <v>425</v>
      </c>
      <c r="Y37" s="420">
        <v>319</v>
      </c>
    </row>
    <row r="38" spans="1:25" ht="15" customHeight="1">
      <c r="A38" s="418"/>
      <c r="B38" s="402" t="s">
        <v>196</v>
      </c>
      <c r="C38" s="337">
        <v>2345</v>
      </c>
      <c r="D38" s="337">
        <v>9400</v>
      </c>
      <c r="E38" s="337">
        <v>2341</v>
      </c>
      <c r="F38" s="337">
        <v>211</v>
      </c>
      <c r="G38" s="337">
        <v>400</v>
      </c>
      <c r="H38" s="337">
        <v>450</v>
      </c>
      <c r="I38" s="337">
        <v>385</v>
      </c>
      <c r="J38" s="337">
        <v>325</v>
      </c>
      <c r="K38" s="337">
        <v>338</v>
      </c>
      <c r="L38" s="337">
        <v>178</v>
      </c>
      <c r="M38" s="337">
        <v>44</v>
      </c>
      <c r="N38" s="337">
        <v>6</v>
      </c>
      <c r="O38" s="337">
        <v>4</v>
      </c>
      <c r="P38" s="337">
        <v>9248</v>
      </c>
      <c r="Q38" s="419">
        <v>3.95</v>
      </c>
      <c r="R38" s="337">
        <v>4</v>
      </c>
      <c r="S38" s="337">
        <v>1</v>
      </c>
      <c r="T38" s="337">
        <v>1</v>
      </c>
      <c r="U38" s="337">
        <v>2</v>
      </c>
      <c r="V38" s="421" t="s">
        <v>425</v>
      </c>
      <c r="W38" s="421" t="s">
        <v>425</v>
      </c>
      <c r="X38" s="421" t="s">
        <v>425</v>
      </c>
      <c r="Y38" s="420">
        <v>152</v>
      </c>
    </row>
    <row r="39" spans="1:25" ht="15" customHeight="1">
      <c r="A39" s="418"/>
      <c r="B39" s="402" t="s">
        <v>197</v>
      </c>
      <c r="C39" s="337">
        <v>1741</v>
      </c>
      <c r="D39" s="337">
        <v>7381</v>
      </c>
      <c r="E39" s="337">
        <v>1740</v>
      </c>
      <c r="F39" s="337">
        <v>143</v>
      </c>
      <c r="G39" s="337">
        <v>272</v>
      </c>
      <c r="H39" s="337">
        <v>252</v>
      </c>
      <c r="I39" s="337">
        <v>310</v>
      </c>
      <c r="J39" s="337">
        <v>244</v>
      </c>
      <c r="K39" s="337">
        <v>270</v>
      </c>
      <c r="L39" s="337">
        <v>187</v>
      </c>
      <c r="M39" s="337">
        <v>53</v>
      </c>
      <c r="N39" s="337">
        <v>9</v>
      </c>
      <c r="O39" s="337">
        <v>0</v>
      </c>
      <c r="P39" s="337">
        <v>7337</v>
      </c>
      <c r="Q39" s="419">
        <v>4.22</v>
      </c>
      <c r="R39" s="337">
        <v>1</v>
      </c>
      <c r="S39" s="421" t="s">
        <v>425</v>
      </c>
      <c r="T39" s="421" t="s">
        <v>425</v>
      </c>
      <c r="U39" s="337">
        <v>1</v>
      </c>
      <c r="V39" s="421" t="s">
        <v>425</v>
      </c>
      <c r="W39" s="421" t="s">
        <v>425</v>
      </c>
      <c r="X39" s="421" t="s">
        <v>425</v>
      </c>
      <c r="Y39" s="420">
        <v>44</v>
      </c>
    </row>
    <row r="40" spans="1:25" ht="15" customHeight="1">
      <c r="A40" s="418"/>
      <c r="B40" s="402" t="s">
        <v>198</v>
      </c>
      <c r="C40" s="337">
        <v>2865</v>
      </c>
      <c r="D40" s="337">
        <v>11483</v>
      </c>
      <c r="E40" s="337">
        <v>2856</v>
      </c>
      <c r="F40" s="337">
        <v>330</v>
      </c>
      <c r="G40" s="337">
        <v>500</v>
      </c>
      <c r="H40" s="337">
        <v>463</v>
      </c>
      <c r="I40" s="337">
        <v>445</v>
      </c>
      <c r="J40" s="337">
        <v>386</v>
      </c>
      <c r="K40" s="337">
        <v>411</v>
      </c>
      <c r="L40" s="337">
        <v>222</v>
      </c>
      <c r="M40" s="337">
        <v>79</v>
      </c>
      <c r="N40" s="337">
        <v>19</v>
      </c>
      <c r="O40" s="337">
        <v>1</v>
      </c>
      <c r="P40" s="337">
        <v>11262</v>
      </c>
      <c r="Q40" s="419">
        <v>3.94</v>
      </c>
      <c r="R40" s="337">
        <v>9</v>
      </c>
      <c r="S40" s="421" t="s">
        <v>425</v>
      </c>
      <c r="T40" s="337">
        <v>2</v>
      </c>
      <c r="U40" s="337">
        <v>7</v>
      </c>
      <c r="V40" s="421" t="s">
        <v>425</v>
      </c>
      <c r="W40" s="421" t="s">
        <v>425</v>
      </c>
      <c r="X40" s="421" t="s">
        <v>425</v>
      </c>
      <c r="Y40" s="420">
        <v>221</v>
      </c>
    </row>
    <row r="41" spans="1:25" ht="15" customHeight="1">
      <c r="A41" s="418"/>
      <c r="B41" s="402" t="s">
        <v>199</v>
      </c>
      <c r="C41" s="337">
        <v>1712</v>
      </c>
      <c r="D41" s="337">
        <v>6996</v>
      </c>
      <c r="E41" s="337">
        <v>1710</v>
      </c>
      <c r="F41" s="337">
        <v>142</v>
      </c>
      <c r="G41" s="337">
        <v>318</v>
      </c>
      <c r="H41" s="337">
        <v>272</v>
      </c>
      <c r="I41" s="337">
        <v>290</v>
      </c>
      <c r="J41" s="337">
        <v>269</v>
      </c>
      <c r="K41" s="337">
        <v>227</v>
      </c>
      <c r="L41" s="337">
        <v>154</v>
      </c>
      <c r="M41" s="337">
        <v>35</v>
      </c>
      <c r="N41" s="337">
        <v>3</v>
      </c>
      <c r="O41" s="421" t="s">
        <v>425</v>
      </c>
      <c r="P41" s="337">
        <v>6846</v>
      </c>
      <c r="Q41" s="419">
        <v>4</v>
      </c>
      <c r="R41" s="337">
        <v>2</v>
      </c>
      <c r="S41" s="421" t="s">
        <v>425</v>
      </c>
      <c r="T41" s="421" t="s">
        <v>425</v>
      </c>
      <c r="U41" s="337">
        <v>2</v>
      </c>
      <c r="V41" s="421" t="s">
        <v>425</v>
      </c>
      <c r="W41" s="421" t="s">
        <v>425</v>
      </c>
      <c r="X41" s="421" t="s">
        <v>425</v>
      </c>
      <c r="Y41" s="420">
        <v>150</v>
      </c>
    </row>
    <row r="42" spans="1:25" ht="15" customHeight="1">
      <c r="A42" s="418"/>
      <c r="B42" s="402" t="s">
        <v>200</v>
      </c>
      <c r="C42" s="337">
        <v>2811</v>
      </c>
      <c r="D42" s="337">
        <v>10592</v>
      </c>
      <c r="E42" s="337">
        <v>2808</v>
      </c>
      <c r="F42" s="337">
        <v>293</v>
      </c>
      <c r="G42" s="337">
        <v>627</v>
      </c>
      <c r="H42" s="337">
        <v>486</v>
      </c>
      <c r="I42" s="337">
        <v>440</v>
      </c>
      <c r="J42" s="337">
        <v>356</v>
      </c>
      <c r="K42" s="337">
        <v>367</v>
      </c>
      <c r="L42" s="337">
        <v>189</v>
      </c>
      <c r="M42" s="337">
        <v>42</v>
      </c>
      <c r="N42" s="337">
        <v>6</v>
      </c>
      <c r="O42" s="337">
        <v>2</v>
      </c>
      <c r="P42" s="337">
        <v>10482</v>
      </c>
      <c r="Q42" s="419">
        <v>3.73</v>
      </c>
      <c r="R42" s="337">
        <v>3</v>
      </c>
      <c r="S42" s="421" t="s">
        <v>425</v>
      </c>
      <c r="T42" s="337">
        <v>2</v>
      </c>
      <c r="U42" s="337">
        <v>1</v>
      </c>
      <c r="V42" s="421" t="s">
        <v>425</v>
      </c>
      <c r="W42" s="421" t="s">
        <v>425</v>
      </c>
      <c r="X42" s="421" t="s">
        <v>425</v>
      </c>
      <c r="Y42" s="420">
        <v>110</v>
      </c>
    </row>
    <row r="43" spans="1:25" ht="15" customHeight="1">
      <c r="A43" s="418"/>
      <c r="B43" s="402" t="s">
        <v>201</v>
      </c>
      <c r="C43" s="337">
        <v>1088</v>
      </c>
      <c r="D43" s="337">
        <v>4528</v>
      </c>
      <c r="E43" s="337">
        <v>1087</v>
      </c>
      <c r="F43" s="337">
        <v>89</v>
      </c>
      <c r="G43" s="337">
        <v>179</v>
      </c>
      <c r="H43" s="337">
        <v>205</v>
      </c>
      <c r="I43" s="337">
        <v>154</v>
      </c>
      <c r="J43" s="337">
        <v>169</v>
      </c>
      <c r="K43" s="337">
        <v>156</v>
      </c>
      <c r="L43" s="337">
        <v>100</v>
      </c>
      <c r="M43" s="337">
        <v>24</v>
      </c>
      <c r="N43" s="337">
        <v>7</v>
      </c>
      <c r="O43" s="337">
        <v>4</v>
      </c>
      <c r="P43" s="337">
        <v>4456</v>
      </c>
      <c r="Q43" s="419">
        <v>4.1</v>
      </c>
      <c r="R43" s="337">
        <v>1</v>
      </c>
      <c r="S43" s="421" t="s">
        <v>425</v>
      </c>
      <c r="T43" s="421" t="s">
        <v>425</v>
      </c>
      <c r="U43" s="337">
        <v>1</v>
      </c>
      <c r="V43" s="421" t="s">
        <v>425</v>
      </c>
      <c r="W43" s="421" t="s">
        <v>425</v>
      </c>
      <c r="X43" s="421" t="s">
        <v>425</v>
      </c>
      <c r="Y43" s="420">
        <v>72</v>
      </c>
    </row>
    <row r="44" spans="1:25" ht="15" customHeight="1">
      <c r="A44" s="418"/>
      <c r="B44" s="402" t="s">
        <v>202</v>
      </c>
      <c r="C44" s="337">
        <v>1329</v>
      </c>
      <c r="D44" s="337">
        <v>5829</v>
      </c>
      <c r="E44" s="337">
        <v>1328</v>
      </c>
      <c r="F44" s="337">
        <v>71</v>
      </c>
      <c r="G44" s="337">
        <v>178</v>
      </c>
      <c r="H44" s="337">
        <v>223</v>
      </c>
      <c r="I44" s="337">
        <v>246</v>
      </c>
      <c r="J44" s="337">
        <v>214</v>
      </c>
      <c r="K44" s="337">
        <v>210</v>
      </c>
      <c r="L44" s="337">
        <v>134</v>
      </c>
      <c r="M44" s="337">
        <v>38</v>
      </c>
      <c r="N44" s="337">
        <v>12</v>
      </c>
      <c r="O44" s="337">
        <v>2</v>
      </c>
      <c r="P44" s="337">
        <v>5780</v>
      </c>
      <c r="Q44" s="419">
        <v>4.35</v>
      </c>
      <c r="R44" s="421">
        <v>1</v>
      </c>
      <c r="S44" s="421" t="s">
        <v>425</v>
      </c>
      <c r="T44" s="421" t="s">
        <v>425</v>
      </c>
      <c r="U44" s="421">
        <v>1</v>
      </c>
      <c r="V44" s="421" t="s">
        <v>425</v>
      </c>
      <c r="W44" s="421" t="s">
        <v>425</v>
      </c>
      <c r="X44" s="421" t="s">
        <v>425</v>
      </c>
      <c r="Y44" s="422">
        <v>49</v>
      </c>
    </row>
    <row r="45" spans="1:25" ht="15" customHeight="1">
      <c r="A45" s="418"/>
      <c r="B45" s="402" t="s">
        <v>203</v>
      </c>
      <c r="C45" s="337">
        <v>1522</v>
      </c>
      <c r="D45" s="337">
        <v>6450</v>
      </c>
      <c r="E45" s="337">
        <v>1520</v>
      </c>
      <c r="F45" s="337">
        <v>123</v>
      </c>
      <c r="G45" s="337">
        <v>261</v>
      </c>
      <c r="H45" s="337">
        <v>229</v>
      </c>
      <c r="I45" s="337">
        <v>218</v>
      </c>
      <c r="J45" s="337">
        <v>270</v>
      </c>
      <c r="K45" s="337">
        <v>229</v>
      </c>
      <c r="L45" s="337">
        <v>141</v>
      </c>
      <c r="M45" s="337">
        <v>37</v>
      </c>
      <c r="N45" s="337">
        <v>10</v>
      </c>
      <c r="O45" s="421">
        <v>2</v>
      </c>
      <c r="P45" s="337">
        <v>6321</v>
      </c>
      <c r="Q45" s="419">
        <v>4.16</v>
      </c>
      <c r="R45" s="337">
        <v>2</v>
      </c>
      <c r="S45" s="421" t="s">
        <v>425</v>
      </c>
      <c r="T45" s="421" t="s">
        <v>425</v>
      </c>
      <c r="U45" s="337">
        <v>2</v>
      </c>
      <c r="V45" s="421" t="s">
        <v>425</v>
      </c>
      <c r="W45" s="421" t="s">
        <v>425</v>
      </c>
      <c r="X45" s="421" t="s">
        <v>425</v>
      </c>
      <c r="Y45" s="420">
        <v>129</v>
      </c>
    </row>
    <row r="46" spans="1:25" ht="15" customHeight="1">
      <c r="A46" s="418"/>
      <c r="B46" s="402" t="s">
        <v>204</v>
      </c>
      <c r="C46" s="337">
        <v>7091</v>
      </c>
      <c r="D46" s="337">
        <v>26807</v>
      </c>
      <c r="E46" s="337">
        <v>7085</v>
      </c>
      <c r="F46" s="337">
        <v>893</v>
      </c>
      <c r="G46" s="337">
        <v>1216</v>
      </c>
      <c r="H46" s="337">
        <v>1292</v>
      </c>
      <c r="I46" s="337">
        <v>1177</v>
      </c>
      <c r="J46" s="337">
        <v>1030</v>
      </c>
      <c r="K46" s="337">
        <v>893</v>
      </c>
      <c r="L46" s="337">
        <v>440</v>
      </c>
      <c r="M46" s="337">
        <v>126</v>
      </c>
      <c r="N46" s="337">
        <v>11</v>
      </c>
      <c r="O46" s="337">
        <v>7</v>
      </c>
      <c r="P46" s="337">
        <v>26675</v>
      </c>
      <c r="Q46" s="419">
        <v>3.76</v>
      </c>
      <c r="R46" s="337">
        <v>6</v>
      </c>
      <c r="S46" s="421" t="s">
        <v>425</v>
      </c>
      <c r="T46" s="337">
        <v>1</v>
      </c>
      <c r="U46" s="337">
        <v>4</v>
      </c>
      <c r="V46" s="421" t="s">
        <v>425</v>
      </c>
      <c r="W46" s="421" t="s">
        <v>425</v>
      </c>
      <c r="X46" s="421">
        <v>1</v>
      </c>
      <c r="Y46" s="420">
        <v>132</v>
      </c>
    </row>
    <row r="47" spans="1:25" ht="15" customHeight="1">
      <c r="A47" s="418"/>
      <c r="B47" s="402" t="s">
        <v>205</v>
      </c>
      <c r="C47" s="337">
        <v>4782</v>
      </c>
      <c r="D47" s="337">
        <v>19688</v>
      </c>
      <c r="E47" s="337">
        <v>4773</v>
      </c>
      <c r="F47" s="337">
        <v>445</v>
      </c>
      <c r="G47" s="337">
        <v>832</v>
      </c>
      <c r="H47" s="337">
        <v>820</v>
      </c>
      <c r="I47" s="337">
        <v>803</v>
      </c>
      <c r="J47" s="337">
        <v>677</v>
      </c>
      <c r="K47" s="337">
        <v>695</v>
      </c>
      <c r="L47" s="337">
        <v>380</v>
      </c>
      <c r="M47" s="337">
        <v>92</v>
      </c>
      <c r="N47" s="337">
        <v>28</v>
      </c>
      <c r="O47" s="337">
        <v>1</v>
      </c>
      <c r="P47" s="337">
        <v>18995</v>
      </c>
      <c r="Q47" s="419">
        <v>3.98</v>
      </c>
      <c r="R47" s="337">
        <v>9</v>
      </c>
      <c r="S47" s="337">
        <v>1</v>
      </c>
      <c r="T47" s="337">
        <v>2</v>
      </c>
      <c r="U47" s="337">
        <v>6</v>
      </c>
      <c r="V47" s="421" t="s">
        <v>425</v>
      </c>
      <c r="W47" s="421" t="s">
        <v>425</v>
      </c>
      <c r="X47" s="421" t="s">
        <v>425</v>
      </c>
      <c r="Y47" s="420">
        <v>693</v>
      </c>
    </row>
    <row r="48" spans="1:25" ht="15" customHeight="1">
      <c r="A48" s="418"/>
      <c r="B48" s="402" t="s">
        <v>206</v>
      </c>
      <c r="C48" s="337">
        <v>3209</v>
      </c>
      <c r="D48" s="337">
        <v>10262</v>
      </c>
      <c r="E48" s="337">
        <v>3146</v>
      </c>
      <c r="F48" s="337">
        <v>551</v>
      </c>
      <c r="G48" s="337">
        <v>816</v>
      </c>
      <c r="H48" s="337">
        <v>590</v>
      </c>
      <c r="I48" s="337">
        <v>480</v>
      </c>
      <c r="J48" s="337">
        <v>306</v>
      </c>
      <c r="K48" s="337">
        <v>255</v>
      </c>
      <c r="L48" s="337">
        <v>113</v>
      </c>
      <c r="M48" s="337">
        <v>25</v>
      </c>
      <c r="N48" s="337">
        <v>8</v>
      </c>
      <c r="O48" s="337">
        <v>2</v>
      </c>
      <c r="P48" s="337">
        <v>10016</v>
      </c>
      <c r="Q48" s="419">
        <v>3.18</v>
      </c>
      <c r="R48" s="337">
        <v>62</v>
      </c>
      <c r="S48" s="337">
        <v>2</v>
      </c>
      <c r="T48" s="337">
        <v>2</v>
      </c>
      <c r="U48" s="337">
        <v>3</v>
      </c>
      <c r="V48" s="421" t="s">
        <v>425</v>
      </c>
      <c r="W48" s="421" t="s">
        <v>425</v>
      </c>
      <c r="X48" s="421">
        <v>55</v>
      </c>
      <c r="Y48" s="420">
        <v>243</v>
      </c>
    </row>
    <row r="49" spans="1:25" ht="15" customHeight="1">
      <c r="A49" s="418"/>
      <c r="B49" s="402" t="s">
        <v>207</v>
      </c>
      <c r="C49" s="337">
        <v>4538</v>
      </c>
      <c r="D49" s="337">
        <v>17149</v>
      </c>
      <c r="E49" s="337">
        <v>4530</v>
      </c>
      <c r="F49" s="337">
        <v>494</v>
      </c>
      <c r="G49" s="337">
        <v>926</v>
      </c>
      <c r="H49" s="337">
        <v>841</v>
      </c>
      <c r="I49" s="337">
        <v>716</v>
      </c>
      <c r="J49" s="337">
        <v>604</v>
      </c>
      <c r="K49" s="337">
        <v>553</v>
      </c>
      <c r="L49" s="337">
        <v>294</v>
      </c>
      <c r="M49" s="337">
        <v>84</v>
      </c>
      <c r="N49" s="337">
        <v>17</v>
      </c>
      <c r="O49" s="337">
        <v>1</v>
      </c>
      <c r="P49" s="337">
        <v>16964</v>
      </c>
      <c r="Q49" s="419">
        <v>3.74</v>
      </c>
      <c r="R49" s="337">
        <v>8</v>
      </c>
      <c r="S49" s="421" t="s">
        <v>425</v>
      </c>
      <c r="T49" s="337" t="s">
        <v>425</v>
      </c>
      <c r="U49" s="337">
        <v>7</v>
      </c>
      <c r="V49" s="421" t="s">
        <v>425</v>
      </c>
      <c r="W49" s="421" t="s">
        <v>425</v>
      </c>
      <c r="X49" s="421">
        <v>1</v>
      </c>
      <c r="Y49" s="420">
        <v>185</v>
      </c>
    </row>
    <row r="50" spans="1:25" ht="15" customHeight="1">
      <c r="A50" s="418"/>
      <c r="B50" s="402" t="s">
        <v>208</v>
      </c>
      <c r="C50" s="337">
        <v>2333</v>
      </c>
      <c r="D50" s="337">
        <v>9204</v>
      </c>
      <c r="E50" s="337">
        <v>2329</v>
      </c>
      <c r="F50" s="337">
        <v>256</v>
      </c>
      <c r="G50" s="337">
        <v>407</v>
      </c>
      <c r="H50" s="337">
        <v>391</v>
      </c>
      <c r="I50" s="337">
        <v>365</v>
      </c>
      <c r="J50" s="337">
        <v>329</v>
      </c>
      <c r="K50" s="337">
        <v>354</v>
      </c>
      <c r="L50" s="337">
        <v>177</v>
      </c>
      <c r="M50" s="337">
        <v>39</v>
      </c>
      <c r="N50" s="337">
        <v>9</v>
      </c>
      <c r="O50" s="337">
        <v>2</v>
      </c>
      <c r="P50" s="337">
        <v>9124</v>
      </c>
      <c r="Q50" s="419">
        <v>3.92</v>
      </c>
      <c r="R50" s="337">
        <v>4</v>
      </c>
      <c r="S50" s="421" t="s">
        <v>425</v>
      </c>
      <c r="T50" s="421" t="s">
        <v>425</v>
      </c>
      <c r="U50" s="337">
        <v>4</v>
      </c>
      <c r="V50" s="421" t="s">
        <v>425</v>
      </c>
      <c r="W50" s="421" t="s">
        <v>425</v>
      </c>
      <c r="X50" s="337" t="s">
        <v>425</v>
      </c>
      <c r="Y50" s="420">
        <v>80</v>
      </c>
    </row>
    <row r="51" spans="1:25" ht="15" customHeight="1">
      <c r="A51" s="418"/>
      <c r="B51" s="402" t="s">
        <v>209</v>
      </c>
      <c r="C51" s="337">
        <v>1778</v>
      </c>
      <c r="D51" s="337">
        <v>7014</v>
      </c>
      <c r="E51" s="337">
        <v>1776</v>
      </c>
      <c r="F51" s="337">
        <v>180</v>
      </c>
      <c r="G51" s="337">
        <v>348</v>
      </c>
      <c r="H51" s="337">
        <v>323</v>
      </c>
      <c r="I51" s="337">
        <v>263</v>
      </c>
      <c r="J51" s="337">
        <v>230</v>
      </c>
      <c r="K51" s="337">
        <v>239</v>
      </c>
      <c r="L51" s="337">
        <v>141</v>
      </c>
      <c r="M51" s="337">
        <v>47</v>
      </c>
      <c r="N51" s="337">
        <v>4</v>
      </c>
      <c r="O51" s="337">
        <v>1</v>
      </c>
      <c r="P51" s="337">
        <v>6890</v>
      </c>
      <c r="Q51" s="419">
        <v>3.88</v>
      </c>
      <c r="R51" s="337">
        <v>2</v>
      </c>
      <c r="S51" s="421" t="s">
        <v>425</v>
      </c>
      <c r="T51" s="421">
        <v>1</v>
      </c>
      <c r="U51" s="337">
        <v>1</v>
      </c>
      <c r="V51" s="421" t="s">
        <v>425</v>
      </c>
      <c r="W51" s="421" t="s">
        <v>425</v>
      </c>
      <c r="X51" s="421" t="s">
        <v>425</v>
      </c>
      <c r="Y51" s="420">
        <v>124</v>
      </c>
    </row>
    <row r="52" spans="1:25" ht="15" customHeight="1">
      <c r="A52" s="418"/>
      <c r="B52" s="402" t="s">
        <v>210</v>
      </c>
      <c r="C52" s="337">
        <v>4877</v>
      </c>
      <c r="D52" s="337">
        <v>18475</v>
      </c>
      <c r="E52" s="337">
        <v>4862</v>
      </c>
      <c r="F52" s="337">
        <v>580</v>
      </c>
      <c r="G52" s="337">
        <v>927</v>
      </c>
      <c r="H52" s="337">
        <v>886</v>
      </c>
      <c r="I52" s="337">
        <v>775</v>
      </c>
      <c r="J52" s="337">
        <v>655</v>
      </c>
      <c r="K52" s="337">
        <v>590</v>
      </c>
      <c r="L52" s="337">
        <v>322</v>
      </c>
      <c r="M52" s="337">
        <v>103</v>
      </c>
      <c r="N52" s="337">
        <v>19</v>
      </c>
      <c r="O52" s="337">
        <v>5</v>
      </c>
      <c r="P52" s="337">
        <v>18307</v>
      </c>
      <c r="Q52" s="419">
        <v>3.77</v>
      </c>
      <c r="R52" s="337">
        <v>5</v>
      </c>
      <c r="S52" s="421">
        <v>1</v>
      </c>
      <c r="T52" s="337">
        <v>2</v>
      </c>
      <c r="U52" s="337">
        <v>1</v>
      </c>
      <c r="V52" s="421" t="s">
        <v>425</v>
      </c>
      <c r="W52" s="421" t="s">
        <v>425</v>
      </c>
      <c r="X52" s="421">
        <v>1</v>
      </c>
      <c r="Y52" s="420">
        <v>155</v>
      </c>
    </row>
    <row r="53" spans="1:25" ht="15" customHeight="1">
      <c r="A53" s="418"/>
      <c r="B53" s="402" t="s">
        <v>211</v>
      </c>
      <c r="C53" s="337">
        <v>2945</v>
      </c>
      <c r="D53" s="337">
        <v>12294</v>
      </c>
      <c r="E53" s="337">
        <v>2944</v>
      </c>
      <c r="F53" s="337">
        <v>228</v>
      </c>
      <c r="G53" s="337">
        <v>483</v>
      </c>
      <c r="H53" s="337">
        <v>486</v>
      </c>
      <c r="I53" s="337">
        <v>499</v>
      </c>
      <c r="J53" s="337">
        <v>436</v>
      </c>
      <c r="K53" s="337">
        <v>412</v>
      </c>
      <c r="L53" s="337">
        <v>283</v>
      </c>
      <c r="M53" s="337">
        <v>91</v>
      </c>
      <c r="N53" s="337">
        <v>24</v>
      </c>
      <c r="O53" s="337">
        <v>2</v>
      </c>
      <c r="P53" s="337">
        <v>12245</v>
      </c>
      <c r="Q53" s="419">
        <v>4.16</v>
      </c>
      <c r="R53" s="421">
        <v>1</v>
      </c>
      <c r="S53" s="421" t="s">
        <v>425</v>
      </c>
      <c r="T53" s="421" t="s">
        <v>425</v>
      </c>
      <c r="U53" s="421">
        <v>1</v>
      </c>
      <c r="V53" s="421" t="s">
        <v>425</v>
      </c>
      <c r="W53" s="421" t="s">
        <v>425</v>
      </c>
      <c r="X53" s="421" t="s">
        <v>425</v>
      </c>
      <c r="Y53" s="422">
        <v>49</v>
      </c>
    </row>
    <row r="54" spans="1:25" ht="15" customHeight="1">
      <c r="A54" s="418"/>
      <c r="B54" s="402" t="s">
        <v>212</v>
      </c>
      <c r="C54" s="337">
        <v>2209</v>
      </c>
      <c r="D54" s="337">
        <v>9616</v>
      </c>
      <c r="E54" s="337">
        <v>2206</v>
      </c>
      <c r="F54" s="337">
        <v>150</v>
      </c>
      <c r="G54" s="337">
        <v>338</v>
      </c>
      <c r="H54" s="337">
        <v>329</v>
      </c>
      <c r="I54" s="337">
        <v>347</v>
      </c>
      <c r="J54" s="337">
        <v>361</v>
      </c>
      <c r="K54" s="337">
        <v>350</v>
      </c>
      <c r="L54" s="337">
        <v>220</v>
      </c>
      <c r="M54" s="337">
        <v>88</v>
      </c>
      <c r="N54" s="337">
        <v>22</v>
      </c>
      <c r="O54" s="337">
        <v>1</v>
      </c>
      <c r="P54" s="337">
        <v>9558</v>
      </c>
      <c r="Q54" s="419">
        <v>4.33</v>
      </c>
      <c r="R54" s="337">
        <v>3</v>
      </c>
      <c r="S54" s="337">
        <v>1</v>
      </c>
      <c r="T54" s="421" t="s">
        <v>425</v>
      </c>
      <c r="U54" s="337">
        <v>2</v>
      </c>
      <c r="V54" s="421" t="s">
        <v>425</v>
      </c>
      <c r="W54" s="421" t="s">
        <v>425</v>
      </c>
      <c r="X54" s="421" t="s">
        <v>425</v>
      </c>
      <c r="Y54" s="420">
        <v>58</v>
      </c>
    </row>
    <row r="55" spans="1:25" ht="15" customHeight="1">
      <c r="A55" s="418"/>
      <c r="B55" s="402" t="s">
        <v>213</v>
      </c>
      <c r="C55" s="337">
        <v>1913</v>
      </c>
      <c r="D55" s="337">
        <v>8536</v>
      </c>
      <c r="E55" s="337">
        <v>1912</v>
      </c>
      <c r="F55" s="337">
        <v>114</v>
      </c>
      <c r="G55" s="337">
        <v>260</v>
      </c>
      <c r="H55" s="337">
        <v>303</v>
      </c>
      <c r="I55" s="337">
        <v>311</v>
      </c>
      <c r="J55" s="337">
        <v>303</v>
      </c>
      <c r="K55" s="337">
        <v>298</v>
      </c>
      <c r="L55" s="337">
        <v>216</v>
      </c>
      <c r="M55" s="337">
        <v>80</v>
      </c>
      <c r="N55" s="337">
        <v>26</v>
      </c>
      <c r="O55" s="337">
        <v>1</v>
      </c>
      <c r="P55" s="337">
        <v>8486</v>
      </c>
      <c r="Q55" s="419">
        <v>4.44</v>
      </c>
      <c r="R55" s="337">
        <v>1</v>
      </c>
      <c r="S55" s="421" t="s">
        <v>425</v>
      </c>
      <c r="T55" s="421" t="s">
        <v>425</v>
      </c>
      <c r="U55" s="337">
        <v>1</v>
      </c>
      <c r="V55" s="421" t="s">
        <v>425</v>
      </c>
      <c r="W55" s="421" t="s">
        <v>425</v>
      </c>
      <c r="X55" s="421" t="s">
        <v>425</v>
      </c>
      <c r="Y55" s="420">
        <v>50</v>
      </c>
    </row>
    <row r="56" spans="1:25" ht="15" customHeight="1">
      <c r="A56" s="418"/>
      <c r="B56" s="402" t="s">
        <v>214</v>
      </c>
      <c r="C56" s="337">
        <v>1988</v>
      </c>
      <c r="D56" s="337">
        <v>7879</v>
      </c>
      <c r="E56" s="337">
        <v>1987</v>
      </c>
      <c r="F56" s="337">
        <v>262</v>
      </c>
      <c r="G56" s="337">
        <v>305</v>
      </c>
      <c r="H56" s="337">
        <v>332</v>
      </c>
      <c r="I56" s="337">
        <v>310</v>
      </c>
      <c r="J56" s="337">
        <v>262</v>
      </c>
      <c r="K56" s="337">
        <v>282</v>
      </c>
      <c r="L56" s="337">
        <v>164</v>
      </c>
      <c r="M56" s="337">
        <v>59</v>
      </c>
      <c r="N56" s="337">
        <v>10</v>
      </c>
      <c r="O56" s="337">
        <v>1</v>
      </c>
      <c r="P56" s="337">
        <v>7830</v>
      </c>
      <c r="Q56" s="419">
        <v>3.94</v>
      </c>
      <c r="R56" s="337">
        <v>1</v>
      </c>
      <c r="S56" s="421" t="s">
        <v>425</v>
      </c>
      <c r="T56" s="421" t="s">
        <v>425</v>
      </c>
      <c r="U56" s="337">
        <v>1</v>
      </c>
      <c r="V56" s="421" t="s">
        <v>425</v>
      </c>
      <c r="W56" s="421" t="s">
        <v>425</v>
      </c>
      <c r="X56" s="337" t="s">
        <v>425</v>
      </c>
      <c r="Y56" s="420">
        <v>49</v>
      </c>
    </row>
    <row r="57" spans="1:25" ht="15" customHeight="1">
      <c r="A57" s="418"/>
      <c r="B57" s="402" t="s">
        <v>215</v>
      </c>
      <c r="C57" s="337">
        <v>1368</v>
      </c>
      <c r="D57" s="337">
        <v>5864</v>
      </c>
      <c r="E57" s="337">
        <v>1367</v>
      </c>
      <c r="F57" s="337">
        <v>119</v>
      </c>
      <c r="G57" s="337">
        <v>226</v>
      </c>
      <c r="H57" s="337">
        <v>199</v>
      </c>
      <c r="I57" s="337">
        <v>197</v>
      </c>
      <c r="J57" s="337">
        <v>212</v>
      </c>
      <c r="K57" s="337">
        <v>193</v>
      </c>
      <c r="L57" s="337">
        <v>149</v>
      </c>
      <c r="M57" s="337">
        <v>55</v>
      </c>
      <c r="N57" s="337">
        <v>12</v>
      </c>
      <c r="O57" s="337">
        <v>5</v>
      </c>
      <c r="P57" s="337">
        <v>5815</v>
      </c>
      <c r="Q57" s="419">
        <v>4.25</v>
      </c>
      <c r="R57" s="337">
        <v>1</v>
      </c>
      <c r="S57" s="421" t="s">
        <v>425</v>
      </c>
      <c r="T57" s="421" t="s">
        <v>425</v>
      </c>
      <c r="U57" s="337">
        <v>1</v>
      </c>
      <c r="V57" s="421" t="s">
        <v>425</v>
      </c>
      <c r="W57" s="421" t="s">
        <v>425</v>
      </c>
      <c r="X57" s="421" t="s">
        <v>425</v>
      </c>
      <c r="Y57" s="420">
        <v>49</v>
      </c>
    </row>
    <row r="58" spans="1:25" ht="15" customHeight="1">
      <c r="A58" s="418"/>
      <c r="B58" s="402" t="s">
        <v>216</v>
      </c>
      <c r="C58" s="337">
        <v>3122</v>
      </c>
      <c r="D58" s="337">
        <v>10608</v>
      </c>
      <c r="E58" s="337">
        <v>3121</v>
      </c>
      <c r="F58" s="337">
        <v>521</v>
      </c>
      <c r="G58" s="337">
        <v>778</v>
      </c>
      <c r="H58" s="337">
        <v>545</v>
      </c>
      <c r="I58" s="337">
        <v>412</v>
      </c>
      <c r="J58" s="337">
        <v>311</v>
      </c>
      <c r="K58" s="337">
        <v>319</v>
      </c>
      <c r="L58" s="337">
        <v>168</v>
      </c>
      <c r="M58" s="337">
        <v>53</v>
      </c>
      <c r="N58" s="337">
        <v>11</v>
      </c>
      <c r="O58" s="421">
        <v>3</v>
      </c>
      <c r="P58" s="337">
        <v>10558</v>
      </c>
      <c r="Q58" s="419">
        <v>3.38</v>
      </c>
      <c r="R58" s="337">
        <v>1</v>
      </c>
      <c r="S58" s="421" t="s">
        <v>425</v>
      </c>
      <c r="T58" s="421" t="s">
        <v>425</v>
      </c>
      <c r="U58" s="421">
        <v>1</v>
      </c>
      <c r="V58" s="421" t="s">
        <v>425</v>
      </c>
      <c r="W58" s="421" t="s">
        <v>425</v>
      </c>
      <c r="X58" s="337" t="s">
        <v>425</v>
      </c>
      <c r="Y58" s="420">
        <v>50</v>
      </c>
    </row>
    <row r="59" spans="1:25" ht="15" customHeight="1">
      <c r="A59" s="418"/>
      <c r="B59" s="402" t="s">
        <v>217</v>
      </c>
      <c r="C59" s="337">
        <v>4759</v>
      </c>
      <c r="D59" s="337">
        <v>18037</v>
      </c>
      <c r="E59" s="337">
        <v>4751</v>
      </c>
      <c r="F59" s="337">
        <v>549</v>
      </c>
      <c r="G59" s="337">
        <v>972</v>
      </c>
      <c r="H59" s="337">
        <v>845</v>
      </c>
      <c r="I59" s="337">
        <v>750</v>
      </c>
      <c r="J59" s="337">
        <v>680</v>
      </c>
      <c r="K59" s="337">
        <v>556</v>
      </c>
      <c r="L59" s="337">
        <v>291</v>
      </c>
      <c r="M59" s="337">
        <v>91</v>
      </c>
      <c r="N59" s="337">
        <v>16</v>
      </c>
      <c r="O59" s="337">
        <v>1</v>
      </c>
      <c r="P59" s="337">
        <v>17684</v>
      </c>
      <c r="Q59" s="419">
        <v>3.72</v>
      </c>
      <c r="R59" s="337">
        <v>8</v>
      </c>
      <c r="S59" s="421" t="s">
        <v>425</v>
      </c>
      <c r="T59" s="337">
        <v>3</v>
      </c>
      <c r="U59" s="337">
        <v>5</v>
      </c>
      <c r="V59" s="421" t="s">
        <v>425</v>
      </c>
      <c r="W59" s="421" t="s">
        <v>425</v>
      </c>
      <c r="X59" s="421" t="s">
        <v>425</v>
      </c>
      <c r="Y59" s="420">
        <v>353</v>
      </c>
    </row>
    <row r="60" spans="1:25" ht="15" customHeight="1">
      <c r="A60" s="418"/>
      <c r="B60" s="402" t="s">
        <v>218</v>
      </c>
      <c r="C60" s="337">
        <v>1940</v>
      </c>
      <c r="D60" s="337">
        <v>7395</v>
      </c>
      <c r="E60" s="337">
        <v>1936</v>
      </c>
      <c r="F60" s="337">
        <v>228</v>
      </c>
      <c r="G60" s="337">
        <v>372</v>
      </c>
      <c r="H60" s="337">
        <v>343</v>
      </c>
      <c r="I60" s="337">
        <v>309</v>
      </c>
      <c r="J60" s="337">
        <v>267</v>
      </c>
      <c r="K60" s="337">
        <v>239</v>
      </c>
      <c r="L60" s="337">
        <v>126</v>
      </c>
      <c r="M60" s="337">
        <v>43</v>
      </c>
      <c r="N60" s="337">
        <v>9</v>
      </c>
      <c r="O60" s="337">
        <v>0</v>
      </c>
      <c r="P60" s="337">
        <v>7313</v>
      </c>
      <c r="Q60" s="419">
        <v>3.78</v>
      </c>
      <c r="R60" s="337">
        <v>4</v>
      </c>
      <c r="S60" s="421" t="s">
        <v>425</v>
      </c>
      <c r="T60" s="337">
        <v>1</v>
      </c>
      <c r="U60" s="337">
        <v>3</v>
      </c>
      <c r="V60" s="421" t="s">
        <v>425</v>
      </c>
      <c r="W60" s="421" t="s">
        <v>425</v>
      </c>
      <c r="X60" s="421" t="s">
        <v>425</v>
      </c>
      <c r="Y60" s="420">
        <v>82</v>
      </c>
    </row>
    <row r="61" spans="1:25" ht="15" customHeight="1">
      <c r="A61" s="418"/>
      <c r="B61" s="402" t="s">
        <v>219</v>
      </c>
      <c r="C61" s="337">
        <v>1439</v>
      </c>
      <c r="D61" s="337">
        <v>5676</v>
      </c>
      <c r="E61" s="337">
        <v>1436</v>
      </c>
      <c r="F61" s="337">
        <v>149</v>
      </c>
      <c r="G61" s="337">
        <v>295</v>
      </c>
      <c r="H61" s="337">
        <v>263</v>
      </c>
      <c r="I61" s="337">
        <v>202</v>
      </c>
      <c r="J61" s="337">
        <v>223</v>
      </c>
      <c r="K61" s="337">
        <v>167</v>
      </c>
      <c r="L61" s="337">
        <v>109</v>
      </c>
      <c r="M61" s="337">
        <v>26</v>
      </c>
      <c r="N61" s="337">
        <v>1</v>
      </c>
      <c r="O61" s="337">
        <v>1</v>
      </c>
      <c r="P61" s="337">
        <v>5443</v>
      </c>
      <c r="Q61" s="419">
        <v>3.79</v>
      </c>
      <c r="R61" s="337">
        <v>3</v>
      </c>
      <c r="S61" s="421" t="s">
        <v>425</v>
      </c>
      <c r="T61" s="421" t="s">
        <v>425</v>
      </c>
      <c r="U61" s="337">
        <v>3</v>
      </c>
      <c r="V61" s="421" t="s">
        <v>425</v>
      </c>
      <c r="W61" s="421" t="s">
        <v>425</v>
      </c>
      <c r="X61" s="421" t="s">
        <v>425</v>
      </c>
      <c r="Y61" s="420">
        <v>233</v>
      </c>
    </row>
    <row r="62" spans="1:25" ht="15" customHeight="1">
      <c r="A62" s="423"/>
      <c r="B62" s="424" t="s">
        <v>220</v>
      </c>
      <c r="C62" s="340">
        <v>1936</v>
      </c>
      <c r="D62" s="340">
        <v>7232</v>
      </c>
      <c r="E62" s="340">
        <v>1934</v>
      </c>
      <c r="F62" s="340">
        <v>213</v>
      </c>
      <c r="G62" s="340">
        <v>395</v>
      </c>
      <c r="H62" s="340">
        <v>369</v>
      </c>
      <c r="I62" s="340">
        <v>323</v>
      </c>
      <c r="J62" s="340">
        <v>261</v>
      </c>
      <c r="K62" s="340">
        <v>218</v>
      </c>
      <c r="L62" s="340">
        <v>114</v>
      </c>
      <c r="M62" s="340">
        <v>32</v>
      </c>
      <c r="N62" s="340">
        <v>8</v>
      </c>
      <c r="O62" s="340">
        <v>1</v>
      </c>
      <c r="P62" s="340">
        <v>7151</v>
      </c>
      <c r="Q62" s="425">
        <v>3.7</v>
      </c>
      <c r="R62" s="340">
        <v>2</v>
      </c>
      <c r="S62" s="426" t="s">
        <v>425</v>
      </c>
      <c r="T62" s="426" t="s">
        <v>425</v>
      </c>
      <c r="U62" s="340">
        <v>1</v>
      </c>
      <c r="V62" s="426" t="s">
        <v>425</v>
      </c>
      <c r="W62" s="426" t="s">
        <v>425</v>
      </c>
      <c r="X62" s="426">
        <v>1</v>
      </c>
      <c r="Y62" s="427">
        <v>81</v>
      </c>
    </row>
    <row r="63" ht="15" customHeight="1">
      <c r="B63" s="392" t="s">
        <v>592</v>
      </c>
    </row>
    <row r="64" ht="15" customHeight="1">
      <c r="B64" s="392" t="s">
        <v>593</v>
      </c>
    </row>
  </sheetData>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00390625" defaultRowHeight="13.5"/>
  <cols>
    <col min="1" max="1" width="5.50390625" style="308" customWidth="1"/>
    <col min="2" max="3" width="4.125" style="308" customWidth="1"/>
    <col min="4" max="4" width="32.625" style="308" customWidth="1"/>
    <col min="5" max="8" width="12.625" style="308" customWidth="1"/>
    <col min="9" max="16384" width="9.00390625" style="308" customWidth="1"/>
  </cols>
  <sheetData>
    <row r="1" spans="1:2" ht="24" customHeight="1">
      <c r="A1" s="428"/>
      <c r="B1" s="310" t="s">
        <v>594</v>
      </c>
    </row>
    <row r="2" ht="15" customHeight="1">
      <c r="H2" s="352" t="s">
        <v>595</v>
      </c>
    </row>
    <row r="3" spans="2:8" ht="30" customHeight="1">
      <c r="B3" s="429" t="s">
        <v>596</v>
      </c>
      <c r="C3" s="430"/>
      <c r="D3" s="431"/>
      <c r="E3" s="373" t="s">
        <v>597</v>
      </c>
      <c r="F3" s="373" t="s">
        <v>598</v>
      </c>
      <c r="G3" s="373" t="s">
        <v>599</v>
      </c>
      <c r="H3" s="375" t="s">
        <v>600</v>
      </c>
    </row>
    <row r="4" spans="2:8" ht="16.5" customHeight="1">
      <c r="B4" s="432" t="s">
        <v>601</v>
      </c>
      <c r="C4" s="433"/>
      <c r="D4" s="434"/>
      <c r="E4" s="435">
        <v>376219</v>
      </c>
      <c r="F4" s="435">
        <v>1224003</v>
      </c>
      <c r="G4" s="435">
        <v>1222487</v>
      </c>
      <c r="H4" s="436">
        <v>3.24940260858702</v>
      </c>
    </row>
    <row r="5" spans="2:8" ht="16.5" customHeight="1">
      <c r="B5" s="437" t="s">
        <v>602</v>
      </c>
      <c r="C5" s="438"/>
      <c r="D5" s="439"/>
      <c r="E5" s="440">
        <v>300296</v>
      </c>
      <c r="F5" s="440">
        <v>1147315</v>
      </c>
      <c r="G5" s="440">
        <v>1146564</v>
      </c>
      <c r="H5" s="441">
        <v>3.81811279537523</v>
      </c>
    </row>
    <row r="6" spans="2:8" ht="16.5" customHeight="1">
      <c r="B6" s="437"/>
      <c r="C6" s="442" t="s">
        <v>603</v>
      </c>
      <c r="D6" s="439"/>
      <c r="E6" s="440">
        <v>172265</v>
      </c>
      <c r="F6" s="440">
        <v>490096</v>
      </c>
      <c r="G6" s="440">
        <v>489716</v>
      </c>
      <c r="H6" s="441">
        <v>2.8428061417002874</v>
      </c>
    </row>
    <row r="7" spans="2:8" ht="16.5" customHeight="1">
      <c r="B7" s="443"/>
      <c r="D7" s="444" t="s">
        <v>604</v>
      </c>
      <c r="E7" s="440">
        <v>58822</v>
      </c>
      <c r="F7" s="440">
        <v>117729</v>
      </c>
      <c r="G7" s="440">
        <v>117644</v>
      </c>
      <c r="H7" s="441">
        <v>2</v>
      </c>
    </row>
    <row r="8" spans="2:8" ht="16.5" customHeight="1">
      <c r="B8" s="443"/>
      <c r="D8" s="444" t="s">
        <v>605</v>
      </c>
      <c r="E8" s="440">
        <v>88057</v>
      </c>
      <c r="F8" s="440">
        <v>314139</v>
      </c>
      <c r="G8" s="440">
        <v>314015</v>
      </c>
      <c r="H8" s="441">
        <v>3.566042449776849</v>
      </c>
    </row>
    <row r="9" spans="2:8" ht="16.5" customHeight="1">
      <c r="B9" s="443"/>
      <c r="D9" s="444" t="s">
        <v>606</v>
      </c>
      <c r="E9" s="440">
        <v>3478</v>
      </c>
      <c r="F9" s="440">
        <v>7808</v>
      </c>
      <c r="G9" s="440">
        <v>7772</v>
      </c>
      <c r="H9" s="441">
        <v>2.234617596319724</v>
      </c>
    </row>
    <row r="10" spans="2:8" ht="16.5" customHeight="1">
      <c r="B10" s="443"/>
      <c r="D10" s="444" t="s">
        <v>607</v>
      </c>
      <c r="E10" s="440">
        <v>21908</v>
      </c>
      <c r="F10" s="440">
        <v>50420</v>
      </c>
      <c r="G10" s="440">
        <v>50285</v>
      </c>
      <c r="H10" s="441">
        <v>2.2952802629176556</v>
      </c>
    </row>
    <row r="11" spans="2:8" ht="16.5" customHeight="1">
      <c r="B11" s="443"/>
      <c r="C11" s="308" t="s">
        <v>608</v>
      </c>
      <c r="D11" s="444"/>
      <c r="E11" s="440">
        <v>128031</v>
      </c>
      <c r="F11" s="440">
        <v>657219</v>
      </c>
      <c r="G11" s="440">
        <v>656848</v>
      </c>
      <c r="H11" s="441">
        <v>5.130382485491795</v>
      </c>
    </row>
    <row r="12" spans="2:8" ht="16.5" customHeight="1">
      <c r="B12" s="443"/>
      <c r="D12" s="444" t="s">
        <v>609</v>
      </c>
      <c r="E12" s="440">
        <v>5899</v>
      </c>
      <c r="F12" s="440">
        <v>23614</v>
      </c>
      <c r="G12" s="440">
        <v>23596</v>
      </c>
      <c r="H12" s="441">
        <v>4</v>
      </c>
    </row>
    <row r="13" spans="2:8" ht="16.5" customHeight="1">
      <c r="B13" s="443"/>
      <c r="D13" s="444" t="s">
        <v>610</v>
      </c>
      <c r="E13" s="440">
        <v>11016</v>
      </c>
      <c r="F13" s="440">
        <v>33077</v>
      </c>
      <c r="G13" s="440">
        <v>33048</v>
      </c>
      <c r="H13" s="441">
        <v>3</v>
      </c>
    </row>
    <row r="14" spans="2:8" ht="16.5" customHeight="1">
      <c r="B14" s="443"/>
      <c r="D14" s="444" t="s">
        <v>611</v>
      </c>
      <c r="E14" s="440">
        <v>41979</v>
      </c>
      <c r="F14" s="440">
        <v>250742</v>
      </c>
      <c r="G14" s="440">
        <v>250660</v>
      </c>
      <c r="H14" s="441">
        <v>5.97108077848448</v>
      </c>
    </row>
    <row r="15" spans="2:8" ht="16.5" customHeight="1">
      <c r="B15" s="443"/>
      <c r="D15" s="444" t="s">
        <v>612</v>
      </c>
      <c r="E15" s="440">
        <v>37154</v>
      </c>
      <c r="F15" s="440">
        <v>176916</v>
      </c>
      <c r="G15" s="440">
        <v>176838</v>
      </c>
      <c r="H15" s="441">
        <v>4.759595198363568</v>
      </c>
    </row>
    <row r="16" spans="2:8" ht="16.5" customHeight="1">
      <c r="B16" s="443"/>
      <c r="D16" s="445" t="s">
        <v>613</v>
      </c>
      <c r="E16" s="440">
        <v>1232</v>
      </c>
      <c r="F16" s="440">
        <v>4206</v>
      </c>
      <c r="G16" s="440">
        <v>4196</v>
      </c>
      <c r="H16" s="441">
        <v>3.405844155844156</v>
      </c>
    </row>
    <row r="17" spans="2:8" ht="16.5" customHeight="1">
      <c r="B17" s="443"/>
      <c r="D17" s="445" t="s">
        <v>614</v>
      </c>
      <c r="E17" s="440">
        <v>5653</v>
      </c>
      <c r="F17" s="440">
        <v>26925</v>
      </c>
      <c r="G17" s="440">
        <v>26901</v>
      </c>
      <c r="H17" s="441">
        <v>4.758712188218645</v>
      </c>
    </row>
    <row r="18" spans="2:8" ht="16.5" customHeight="1">
      <c r="B18" s="443"/>
      <c r="D18" s="445" t="s">
        <v>615</v>
      </c>
      <c r="E18" s="440">
        <v>3767</v>
      </c>
      <c r="F18" s="440">
        <v>22248</v>
      </c>
      <c r="G18" s="440">
        <v>22227</v>
      </c>
      <c r="H18" s="441">
        <v>5.900451287496682</v>
      </c>
    </row>
    <row r="19" spans="2:8" ht="16.5" customHeight="1">
      <c r="B19" s="443"/>
      <c r="D19" s="444" t="s">
        <v>616</v>
      </c>
      <c r="E19" s="440">
        <v>13825</v>
      </c>
      <c r="F19" s="440">
        <v>95303</v>
      </c>
      <c r="G19" s="440">
        <v>95252</v>
      </c>
      <c r="H19" s="441">
        <v>6.889837251356239</v>
      </c>
    </row>
    <row r="20" spans="2:8" ht="16.5" customHeight="1">
      <c r="B20" s="443"/>
      <c r="D20" s="444" t="s">
        <v>617</v>
      </c>
      <c r="E20" s="440">
        <v>1317</v>
      </c>
      <c r="F20" s="440">
        <v>2764</v>
      </c>
      <c r="G20" s="440">
        <v>2749</v>
      </c>
      <c r="H20" s="441">
        <v>2.087319665907365</v>
      </c>
    </row>
    <row r="21" spans="2:8" ht="16.5" customHeight="1">
      <c r="B21" s="443"/>
      <c r="D21" s="444" t="s">
        <v>618</v>
      </c>
      <c r="E21" s="440">
        <v>6189</v>
      </c>
      <c r="F21" s="440">
        <v>21424</v>
      </c>
      <c r="G21" s="440">
        <v>21381</v>
      </c>
      <c r="H21" s="441">
        <v>3.4546776539020843</v>
      </c>
    </row>
    <row r="22" spans="2:8" ht="16.5" customHeight="1">
      <c r="B22" s="437" t="s">
        <v>619</v>
      </c>
      <c r="C22" s="438"/>
      <c r="D22" s="439"/>
      <c r="E22" s="440">
        <v>754</v>
      </c>
      <c r="F22" s="440">
        <v>1519</v>
      </c>
      <c r="G22" s="440">
        <v>754</v>
      </c>
      <c r="H22" s="441">
        <v>0</v>
      </c>
    </row>
    <row r="23" spans="2:8" ht="16.5" customHeight="1">
      <c r="B23" s="446" t="s">
        <v>620</v>
      </c>
      <c r="C23" s="447"/>
      <c r="D23" s="448"/>
      <c r="E23" s="449">
        <v>75169</v>
      </c>
      <c r="F23" s="449">
        <v>75169</v>
      </c>
      <c r="G23" s="449">
        <v>75169</v>
      </c>
      <c r="H23" s="450">
        <v>0</v>
      </c>
    </row>
    <row r="24" ht="21" customHeight="1">
      <c r="B24" s="308" t="s">
        <v>621</v>
      </c>
    </row>
  </sheetData>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B1:G15"/>
  <sheetViews>
    <sheetView workbookViewId="0" topLeftCell="A1">
      <selection activeCell="A1" sqref="A1"/>
    </sheetView>
  </sheetViews>
  <sheetFormatPr defaultColWidth="9.00390625" defaultRowHeight="13.5"/>
  <cols>
    <col min="1" max="1" width="9.00390625" style="308" customWidth="1"/>
    <col min="2" max="2" width="22.875" style="308" customWidth="1"/>
    <col min="3" max="8" width="10.625" style="308" customWidth="1"/>
    <col min="9" max="16384" width="9.00390625" style="308" customWidth="1"/>
  </cols>
  <sheetData>
    <row r="1" ht="21" customHeight="1">
      <c r="B1" s="310" t="s">
        <v>622</v>
      </c>
    </row>
    <row r="2" ht="21" customHeight="1">
      <c r="B2" s="310" t="s">
        <v>623</v>
      </c>
    </row>
    <row r="3" ht="18" customHeight="1">
      <c r="G3" s="352" t="s">
        <v>624</v>
      </c>
    </row>
    <row r="4" spans="2:7" ht="39.75" customHeight="1">
      <c r="B4" s="451" t="s">
        <v>625</v>
      </c>
      <c r="C4" s="452" t="s">
        <v>138</v>
      </c>
      <c r="D4" s="452" t="s">
        <v>569</v>
      </c>
      <c r="E4" s="453" t="s">
        <v>626</v>
      </c>
      <c r="F4" s="453" t="s">
        <v>627</v>
      </c>
      <c r="G4" s="454" t="s">
        <v>628</v>
      </c>
    </row>
    <row r="5" spans="2:7" ht="24" customHeight="1">
      <c r="B5" s="379" t="s">
        <v>629</v>
      </c>
      <c r="C5" s="455">
        <v>376219</v>
      </c>
      <c r="D5" s="456">
        <v>1224003</v>
      </c>
      <c r="E5" s="457">
        <v>3.25</v>
      </c>
      <c r="F5" s="458" t="s">
        <v>425</v>
      </c>
      <c r="G5" s="459" t="s">
        <v>425</v>
      </c>
    </row>
    <row r="6" spans="2:7" ht="18" customHeight="1">
      <c r="B6" s="379" t="s">
        <v>630</v>
      </c>
      <c r="C6" s="460">
        <v>372275</v>
      </c>
      <c r="D6" s="440">
        <v>1219506</v>
      </c>
      <c r="E6" s="461">
        <v>3.28</v>
      </c>
      <c r="F6" s="462">
        <v>134.1</v>
      </c>
      <c r="G6" s="463">
        <v>40.9</v>
      </c>
    </row>
    <row r="7" spans="2:7" ht="18" customHeight="1">
      <c r="B7" s="349" t="s">
        <v>631</v>
      </c>
      <c r="C7" s="460">
        <v>370087</v>
      </c>
      <c r="D7" s="440">
        <v>1215225</v>
      </c>
      <c r="E7" s="461">
        <v>3.28</v>
      </c>
      <c r="F7" s="462">
        <v>134.7</v>
      </c>
      <c r="G7" s="463">
        <v>41</v>
      </c>
    </row>
    <row r="8" spans="2:7" ht="18" customHeight="1">
      <c r="B8" s="349" t="s">
        <v>632</v>
      </c>
      <c r="C8" s="460">
        <v>282352</v>
      </c>
      <c r="D8" s="440">
        <v>1038770</v>
      </c>
      <c r="E8" s="461">
        <v>3.68</v>
      </c>
      <c r="F8" s="462">
        <v>161.1</v>
      </c>
      <c r="G8" s="463">
        <v>43.8</v>
      </c>
    </row>
    <row r="9" spans="2:7" ht="18" customHeight="1">
      <c r="B9" s="349" t="s">
        <v>633</v>
      </c>
      <c r="C9" s="460">
        <v>9920</v>
      </c>
      <c r="D9" s="440">
        <v>27129</v>
      </c>
      <c r="E9" s="461">
        <v>2.73</v>
      </c>
      <c r="F9" s="462">
        <v>56</v>
      </c>
      <c r="G9" s="463">
        <v>20.5</v>
      </c>
    </row>
    <row r="10" spans="2:7" ht="18" customHeight="1">
      <c r="B10" s="349" t="s">
        <v>634</v>
      </c>
      <c r="C10" s="460">
        <v>1863</v>
      </c>
      <c r="D10" s="440">
        <v>5537</v>
      </c>
      <c r="E10" s="461">
        <v>2.97</v>
      </c>
      <c r="F10" s="462">
        <v>51.4</v>
      </c>
      <c r="G10" s="463">
        <v>17.3</v>
      </c>
    </row>
    <row r="11" spans="2:7" ht="18" customHeight="1">
      <c r="B11" s="349" t="s">
        <v>635</v>
      </c>
      <c r="C11" s="460">
        <v>64445</v>
      </c>
      <c r="D11" s="440">
        <v>118796</v>
      </c>
      <c r="E11" s="461">
        <v>1.84</v>
      </c>
      <c r="F11" s="462">
        <v>46.4</v>
      </c>
      <c r="G11" s="463">
        <v>25.2</v>
      </c>
    </row>
    <row r="12" spans="2:7" ht="18" customHeight="1">
      <c r="B12" s="349" t="s">
        <v>636</v>
      </c>
      <c r="C12" s="460">
        <v>11507</v>
      </c>
      <c r="D12" s="440">
        <v>24993</v>
      </c>
      <c r="E12" s="461">
        <v>2.17</v>
      </c>
      <c r="F12" s="462">
        <v>61.4</v>
      </c>
      <c r="G12" s="463">
        <v>28.3</v>
      </c>
    </row>
    <row r="13" spans="2:7" ht="18" customHeight="1">
      <c r="B13" s="379" t="s">
        <v>637</v>
      </c>
      <c r="C13" s="460">
        <v>2188</v>
      </c>
      <c r="D13" s="440">
        <v>4281</v>
      </c>
      <c r="E13" s="461">
        <v>1.96</v>
      </c>
      <c r="F13" s="462">
        <v>46.2</v>
      </c>
      <c r="G13" s="463">
        <v>23.6</v>
      </c>
    </row>
    <row r="14" spans="2:7" ht="18" customHeight="1">
      <c r="B14" s="386" t="s">
        <v>638</v>
      </c>
      <c r="C14" s="464">
        <v>3944</v>
      </c>
      <c r="D14" s="449">
        <v>4497</v>
      </c>
      <c r="E14" s="465">
        <v>1.14</v>
      </c>
      <c r="F14" s="466" t="s">
        <v>425</v>
      </c>
      <c r="G14" s="467" t="s">
        <v>425</v>
      </c>
    </row>
    <row r="15" ht="21" customHeight="1">
      <c r="B15" s="308" t="s">
        <v>639</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G62"/>
  <sheetViews>
    <sheetView workbookViewId="0" topLeftCell="A1">
      <selection activeCell="A1" sqref="A1"/>
    </sheetView>
  </sheetViews>
  <sheetFormatPr defaultColWidth="9.00390625" defaultRowHeight="13.5"/>
  <cols>
    <col min="1" max="1" width="2.625" style="44" customWidth="1"/>
    <col min="2" max="2" width="13.125" style="44" customWidth="1"/>
    <col min="3" max="7" width="15.625" style="44" customWidth="1"/>
    <col min="8" max="16384" width="9.00390625" style="44" customWidth="1"/>
  </cols>
  <sheetData>
    <row r="2" spans="2:7" ht="14.25">
      <c r="B2" s="45" t="s">
        <v>162</v>
      </c>
      <c r="F2" s="46"/>
      <c r="G2" s="46"/>
    </row>
    <row r="4" spans="2:7" ht="12.75" thickBot="1">
      <c r="B4" s="44" t="s">
        <v>163</v>
      </c>
      <c r="G4" s="47" t="s">
        <v>164</v>
      </c>
    </row>
    <row r="5" spans="1:7" ht="20.25" customHeight="1" thickTop="1">
      <c r="A5" s="48"/>
      <c r="B5" s="49"/>
      <c r="C5" s="50" t="s">
        <v>165</v>
      </c>
      <c r="D5" s="51" t="s">
        <v>166</v>
      </c>
      <c r="E5" s="51" t="s">
        <v>167</v>
      </c>
      <c r="F5" s="51" t="s">
        <v>168</v>
      </c>
      <c r="G5" s="52" t="s">
        <v>169</v>
      </c>
    </row>
    <row r="6" spans="1:7" s="58" customFormat="1" ht="15" customHeight="1">
      <c r="A6" s="53"/>
      <c r="B6" s="54" t="s">
        <v>170</v>
      </c>
      <c r="C6" s="55">
        <v>1250574</v>
      </c>
      <c r="D6" s="56">
        <v>1247211</v>
      </c>
      <c r="E6" s="56">
        <v>1244147</v>
      </c>
      <c r="F6" s="56">
        <v>1240877</v>
      </c>
      <c r="G6" s="57">
        <v>1235870</v>
      </c>
    </row>
    <row r="7" spans="1:6" s="58" customFormat="1" ht="9.75" customHeight="1">
      <c r="A7" s="53"/>
      <c r="B7" s="54"/>
      <c r="D7" s="59"/>
      <c r="E7" s="59"/>
      <c r="F7" s="59"/>
    </row>
    <row r="8" spans="1:7" s="58" customFormat="1" ht="15" customHeight="1">
      <c r="A8" s="53"/>
      <c r="B8" s="54" t="s">
        <v>171</v>
      </c>
      <c r="C8" s="60">
        <v>903398</v>
      </c>
      <c r="D8" s="59">
        <v>902911</v>
      </c>
      <c r="E8" s="59">
        <v>902925</v>
      </c>
      <c r="F8" s="59">
        <v>902463</v>
      </c>
      <c r="G8" s="61">
        <v>899986</v>
      </c>
    </row>
    <row r="9" spans="1:7" s="58" customFormat="1" ht="15" customHeight="1">
      <c r="A9" s="53"/>
      <c r="B9" s="54" t="s">
        <v>172</v>
      </c>
      <c r="C9" s="60">
        <v>347176</v>
      </c>
      <c r="D9" s="59">
        <v>344300</v>
      </c>
      <c r="E9" s="59">
        <v>341222</v>
      </c>
      <c r="F9" s="59">
        <v>338414</v>
      </c>
      <c r="G9" s="61">
        <v>335884</v>
      </c>
    </row>
    <row r="10" spans="1:7" s="58" customFormat="1" ht="9.75" customHeight="1">
      <c r="A10" s="53"/>
      <c r="B10" s="54"/>
      <c r="C10" s="60"/>
      <c r="D10" s="59"/>
      <c r="E10" s="59"/>
      <c r="F10" s="59"/>
      <c r="G10" s="61"/>
    </row>
    <row r="11" spans="1:7" s="58" customFormat="1" ht="15" customHeight="1">
      <c r="A11" s="53"/>
      <c r="B11" s="54" t="s">
        <v>173</v>
      </c>
      <c r="C11" s="60">
        <v>581853</v>
      </c>
      <c r="D11" s="59">
        <v>582009</v>
      </c>
      <c r="E11" s="59">
        <v>581488</v>
      </c>
      <c r="F11" s="59">
        <v>581180</v>
      </c>
      <c r="G11" s="61">
        <v>580775</v>
      </c>
    </row>
    <row r="12" spans="1:7" s="58" customFormat="1" ht="15" customHeight="1">
      <c r="A12" s="53"/>
      <c r="B12" s="54" t="s">
        <v>174</v>
      </c>
      <c r="C12" s="60">
        <v>97122</v>
      </c>
      <c r="D12" s="59">
        <v>96232</v>
      </c>
      <c r="E12" s="59">
        <v>95410</v>
      </c>
      <c r="F12" s="59">
        <v>94620</v>
      </c>
      <c r="G12" s="61">
        <v>93801</v>
      </c>
    </row>
    <row r="13" spans="1:7" s="58" customFormat="1" ht="15" customHeight="1">
      <c r="A13" s="53"/>
      <c r="B13" s="54" t="s">
        <v>175</v>
      </c>
      <c r="C13" s="60">
        <v>248462</v>
      </c>
      <c r="D13" s="59">
        <v>247369</v>
      </c>
      <c r="E13" s="59">
        <v>246684</v>
      </c>
      <c r="F13" s="59">
        <v>245404</v>
      </c>
      <c r="G13" s="61">
        <v>243957</v>
      </c>
    </row>
    <row r="14" spans="1:7" s="58" customFormat="1" ht="15" customHeight="1">
      <c r="A14" s="53"/>
      <c r="B14" s="54" t="s">
        <v>176</v>
      </c>
      <c r="C14" s="60">
        <v>323137</v>
      </c>
      <c r="D14" s="59">
        <v>321601</v>
      </c>
      <c r="E14" s="59">
        <v>320565</v>
      </c>
      <c r="F14" s="59">
        <v>319673</v>
      </c>
      <c r="G14" s="61">
        <v>317337</v>
      </c>
    </row>
    <row r="15" spans="1:7" ht="9.75" customHeight="1">
      <c r="A15" s="48"/>
      <c r="B15" s="62"/>
      <c r="C15" s="60"/>
      <c r="D15" s="59"/>
      <c r="E15" s="59"/>
      <c r="F15" s="59"/>
      <c r="G15" s="61"/>
    </row>
    <row r="16" spans="1:7" ht="15" customHeight="1">
      <c r="A16" s="48"/>
      <c r="B16" s="63" t="s">
        <v>177</v>
      </c>
      <c r="C16" s="64">
        <v>255317</v>
      </c>
      <c r="D16" s="65">
        <v>255282</v>
      </c>
      <c r="E16" s="65">
        <v>255369</v>
      </c>
      <c r="F16" s="65">
        <v>255565</v>
      </c>
      <c r="G16" s="66">
        <v>255798</v>
      </c>
    </row>
    <row r="17" spans="1:7" ht="15" customHeight="1">
      <c r="A17" s="48"/>
      <c r="B17" s="63" t="s">
        <v>178</v>
      </c>
      <c r="C17" s="64">
        <v>95456</v>
      </c>
      <c r="D17" s="65">
        <v>95364</v>
      </c>
      <c r="E17" s="65">
        <v>95396</v>
      </c>
      <c r="F17" s="65">
        <v>95126</v>
      </c>
      <c r="G17" s="66">
        <v>94687</v>
      </c>
    </row>
    <row r="18" spans="1:7" ht="15" customHeight="1">
      <c r="A18" s="48"/>
      <c r="B18" s="63" t="s">
        <v>179</v>
      </c>
      <c r="C18" s="64">
        <v>100664</v>
      </c>
      <c r="D18" s="65">
        <v>100506</v>
      </c>
      <c r="E18" s="65">
        <v>100628</v>
      </c>
      <c r="F18" s="65">
        <v>100504</v>
      </c>
      <c r="G18" s="66">
        <v>99948</v>
      </c>
    </row>
    <row r="19" spans="1:7" ht="15" customHeight="1">
      <c r="A19" s="48"/>
      <c r="B19" s="63" t="s">
        <v>180</v>
      </c>
      <c r="C19" s="64">
        <v>101743</v>
      </c>
      <c r="D19" s="65">
        <v>101386</v>
      </c>
      <c r="E19" s="65">
        <v>101311</v>
      </c>
      <c r="F19" s="65">
        <v>101535</v>
      </c>
      <c r="G19" s="66">
        <v>100721</v>
      </c>
    </row>
    <row r="20" spans="1:7" ht="15" customHeight="1">
      <c r="A20" s="48"/>
      <c r="B20" s="63" t="s">
        <v>181</v>
      </c>
      <c r="C20" s="64">
        <v>42291</v>
      </c>
      <c r="D20" s="65">
        <v>42202</v>
      </c>
      <c r="E20" s="65">
        <v>42151</v>
      </c>
      <c r="F20" s="65">
        <v>41990</v>
      </c>
      <c r="G20" s="66">
        <v>41895</v>
      </c>
    </row>
    <row r="21" spans="1:7" ht="15" customHeight="1">
      <c r="A21" s="48"/>
      <c r="B21" s="63" t="s">
        <v>182</v>
      </c>
      <c r="C21" s="64">
        <v>43257</v>
      </c>
      <c r="D21" s="65">
        <v>43367</v>
      </c>
      <c r="E21" s="65">
        <v>43379</v>
      </c>
      <c r="F21" s="65">
        <v>43464</v>
      </c>
      <c r="G21" s="66">
        <v>43382</v>
      </c>
    </row>
    <row r="22" spans="1:7" ht="15" customHeight="1">
      <c r="A22" s="48"/>
      <c r="B22" s="63" t="s">
        <v>183</v>
      </c>
      <c r="C22" s="64">
        <v>37324</v>
      </c>
      <c r="D22" s="65">
        <v>37142</v>
      </c>
      <c r="E22" s="65">
        <v>36886</v>
      </c>
      <c r="F22" s="65">
        <v>36698</v>
      </c>
      <c r="G22" s="66">
        <v>36652</v>
      </c>
    </row>
    <row r="23" spans="1:7" ht="15" customHeight="1">
      <c r="A23" s="48"/>
      <c r="B23" s="63" t="s">
        <v>184</v>
      </c>
      <c r="C23" s="64">
        <v>29980</v>
      </c>
      <c r="D23" s="65">
        <v>29774</v>
      </c>
      <c r="E23" s="65">
        <v>29586</v>
      </c>
      <c r="F23" s="65">
        <v>29336</v>
      </c>
      <c r="G23" s="66">
        <v>29089</v>
      </c>
    </row>
    <row r="24" spans="1:7" ht="15" customHeight="1">
      <c r="A24" s="48"/>
      <c r="B24" s="63" t="s">
        <v>185</v>
      </c>
      <c r="C24" s="64">
        <v>32274</v>
      </c>
      <c r="D24" s="65">
        <v>32065</v>
      </c>
      <c r="E24" s="65">
        <v>31987</v>
      </c>
      <c r="F24" s="65">
        <v>31727</v>
      </c>
      <c r="G24" s="66">
        <v>31505</v>
      </c>
    </row>
    <row r="25" spans="1:7" ht="15" customHeight="1">
      <c r="A25" s="48"/>
      <c r="B25" s="63" t="s">
        <v>186</v>
      </c>
      <c r="C25" s="64">
        <v>62142</v>
      </c>
      <c r="D25" s="65">
        <v>62898</v>
      </c>
      <c r="E25" s="65">
        <v>63231</v>
      </c>
      <c r="F25" s="65">
        <v>63465</v>
      </c>
      <c r="G25" s="66">
        <v>63524</v>
      </c>
    </row>
    <row r="26" spans="1:7" ht="15" customHeight="1">
      <c r="A26" s="48"/>
      <c r="B26" s="63" t="s">
        <v>187</v>
      </c>
      <c r="C26" s="64">
        <v>44034</v>
      </c>
      <c r="D26" s="65">
        <v>44481</v>
      </c>
      <c r="E26" s="65">
        <v>44800</v>
      </c>
      <c r="F26" s="65">
        <v>45165</v>
      </c>
      <c r="G26" s="66">
        <v>45466</v>
      </c>
    </row>
    <row r="27" spans="1:7" ht="15" customHeight="1">
      <c r="A27" s="48"/>
      <c r="B27" s="63" t="s">
        <v>188</v>
      </c>
      <c r="C27" s="64">
        <v>22472</v>
      </c>
      <c r="D27" s="65">
        <v>22207</v>
      </c>
      <c r="E27" s="65">
        <v>22010</v>
      </c>
      <c r="F27" s="65">
        <v>21845</v>
      </c>
      <c r="G27" s="66">
        <v>21562</v>
      </c>
    </row>
    <row r="28" spans="1:7" ht="15" customHeight="1">
      <c r="A28" s="48"/>
      <c r="B28" s="63" t="s">
        <v>189</v>
      </c>
      <c r="C28" s="64">
        <v>36444</v>
      </c>
      <c r="D28" s="65">
        <v>36237</v>
      </c>
      <c r="E28" s="65">
        <v>36191</v>
      </c>
      <c r="F28" s="65">
        <v>36043</v>
      </c>
      <c r="G28" s="66">
        <v>35757</v>
      </c>
    </row>
    <row r="29" spans="1:7" ht="15" customHeight="1">
      <c r="A29" s="48"/>
      <c r="B29" s="63" t="s">
        <v>190</v>
      </c>
      <c r="C29" s="64">
        <v>15571</v>
      </c>
      <c r="D29" s="65">
        <v>15547</v>
      </c>
      <c r="E29" s="65">
        <v>15512</v>
      </c>
      <c r="F29" s="65">
        <v>15402</v>
      </c>
      <c r="G29" s="66">
        <v>15453</v>
      </c>
    </row>
    <row r="30" spans="1:7" ht="15" customHeight="1">
      <c r="A30" s="48"/>
      <c r="B30" s="63" t="s">
        <v>191</v>
      </c>
      <c r="C30" s="64">
        <v>12588</v>
      </c>
      <c r="D30" s="65">
        <v>12624</v>
      </c>
      <c r="E30" s="65">
        <v>12573</v>
      </c>
      <c r="F30" s="65">
        <v>12585</v>
      </c>
      <c r="G30" s="66">
        <v>12714</v>
      </c>
    </row>
    <row r="31" spans="1:7" ht="15" customHeight="1">
      <c r="A31" s="48"/>
      <c r="B31" s="63" t="s">
        <v>192</v>
      </c>
      <c r="C31" s="64">
        <v>21703</v>
      </c>
      <c r="D31" s="65">
        <v>21589</v>
      </c>
      <c r="E31" s="65">
        <v>21476</v>
      </c>
      <c r="F31" s="65">
        <v>21411</v>
      </c>
      <c r="G31" s="66">
        <v>21333</v>
      </c>
    </row>
    <row r="32" spans="1:7" ht="15" customHeight="1">
      <c r="A32" s="48"/>
      <c r="B32" s="63" t="s">
        <v>193</v>
      </c>
      <c r="C32" s="64">
        <v>7797</v>
      </c>
      <c r="D32" s="65">
        <v>7629</v>
      </c>
      <c r="E32" s="65">
        <v>7452</v>
      </c>
      <c r="F32" s="65">
        <v>7336</v>
      </c>
      <c r="G32" s="66">
        <v>7226</v>
      </c>
    </row>
    <row r="33" spans="1:7" ht="12">
      <c r="A33" s="48"/>
      <c r="B33" s="63" t="s">
        <v>194</v>
      </c>
      <c r="C33" s="64">
        <v>9609</v>
      </c>
      <c r="D33" s="65">
        <v>9450</v>
      </c>
      <c r="E33" s="65">
        <v>9337</v>
      </c>
      <c r="F33" s="65">
        <v>9163</v>
      </c>
      <c r="G33" s="66">
        <v>9046</v>
      </c>
    </row>
    <row r="34" spans="1:7" ht="12">
      <c r="A34" s="48"/>
      <c r="B34" s="63" t="s">
        <v>195</v>
      </c>
      <c r="C34" s="64">
        <v>10443</v>
      </c>
      <c r="D34" s="65">
        <v>10510</v>
      </c>
      <c r="E34" s="65">
        <v>10477</v>
      </c>
      <c r="F34" s="65">
        <v>10442</v>
      </c>
      <c r="G34" s="66">
        <v>10327</v>
      </c>
    </row>
    <row r="35" spans="1:7" ht="12">
      <c r="A35" s="48"/>
      <c r="B35" s="63" t="s">
        <v>196</v>
      </c>
      <c r="C35" s="64">
        <v>9616</v>
      </c>
      <c r="D35" s="65">
        <v>9509</v>
      </c>
      <c r="E35" s="65">
        <v>9400</v>
      </c>
      <c r="F35" s="65">
        <v>9303</v>
      </c>
      <c r="G35" s="66">
        <v>9203</v>
      </c>
    </row>
    <row r="36" spans="1:7" ht="12">
      <c r="A36" s="48"/>
      <c r="B36" s="63" t="s">
        <v>197</v>
      </c>
      <c r="C36" s="64">
        <v>7521</v>
      </c>
      <c r="D36" s="65">
        <v>7465</v>
      </c>
      <c r="E36" s="65">
        <v>7381</v>
      </c>
      <c r="F36" s="65">
        <v>7344</v>
      </c>
      <c r="G36" s="66">
        <v>7269</v>
      </c>
    </row>
    <row r="37" spans="1:7" ht="12">
      <c r="A37" s="48"/>
      <c r="B37" s="63" t="s">
        <v>198</v>
      </c>
      <c r="C37" s="64">
        <v>11789</v>
      </c>
      <c r="D37" s="65">
        <v>11612</v>
      </c>
      <c r="E37" s="65">
        <v>11483</v>
      </c>
      <c r="F37" s="65">
        <v>11364</v>
      </c>
      <c r="G37" s="66">
        <v>11209</v>
      </c>
    </row>
    <row r="38" spans="1:7" ht="12">
      <c r="A38" s="48"/>
      <c r="B38" s="63" t="s">
        <v>199</v>
      </c>
      <c r="C38" s="64">
        <v>7212</v>
      </c>
      <c r="D38" s="65">
        <v>7099</v>
      </c>
      <c r="E38" s="65">
        <v>6996</v>
      </c>
      <c r="F38" s="65">
        <v>6894</v>
      </c>
      <c r="G38" s="66">
        <v>6775</v>
      </c>
    </row>
    <row r="39" spans="1:7" ht="12">
      <c r="A39" s="48"/>
      <c r="B39" s="63" t="s">
        <v>200</v>
      </c>
      <c r="C39" s="64">
        <v>10962</v>
      </c>
      <c r="D39" s="65">
        <v>10771</v>
      </c>
      <c r="E39" s="65">
        <v>10592</v>
      </c>
      <c r="F39" s="65">
        <v>10446</v>
      </c>
      <c r="G39" s="66">
        <v>10328</v>
      </c>
    </row>
    <row r="40" spans="1:7" ht="12">
      <c r="A40" s="48"/>
      <c r="B40" s="63" t="s">
        <v>201</v>
      </c>
      <c r="C40" s="64">
        <v>4672</v>
      </c>
      <c r="D40" s="65">
        <v>4621</v>
      </c>
      <c r="E40" s="65">
        <v>4528</v>
      </c>
      <c r="F40" s="65">
        <v>4451</v>
      </c>
      <c r="G40" s="66">
        <v>4383</v>
      </c>
    </row>
    <row r="41" spans="1:7" ht="12">
      <c r="A41" s="48"/>
      <c r="B41" s="63" t="s">
        <v>202</v>
      </c>
      <c r="C41" s="64">
        <v>5953</v>
      </c>
      <c r="D41" s="65">
        <v>5873</v>
      </c>
      <c r="E41" s="65">
        <v>5829</v>
      </c>
      <c r="F41" s="65">
        <v>5753</v>
      </c>
      <c r="G41" s="66">
        <v>5689</v>
      </c>
    </row>
    <row r="42" spans="1:7" ht="12">
      <c r="A42" s="48"/>
      <c r="B42" s="63" t="s">
        <v>203</v>
      </c>
      <c r="C42" s="64">
        <v>6722</v>
      </c>
      <c r="D42" s="65">
        <v>6589</v>
      </c>
      <c r="E42" s="65">
        <v>6450</v>
      </c>
      <c r="F42" s="65">
        <v>6378</v>
      </c>
      <c r="G42" s="66">
        <v>6253</v>
      </c>
    </row>
    <row r="43" spans="1:7" ht="12">
      <c r="A43" s="48"/>
      <c r="B43" s="63" t="s">
        <v>204</v>
      </c>
      <c r="C43" s="64">
        <v>26896</v>
      </c>
      <c r="D43" s="65">
        <v>26893</v>
      </c>
      <c r="E43" s="65">
        <v>26807</v>
      </c>
      <c r="F43" s="65">
        <v>26761</v>
      </c>
      <c r="G43" s="66">
        <v>26720</v>
      </c>
    </row>
    <row r="44" spans="1:7" ht="12">
      <c r="A44" s="48"/>
      <c r="B44" s="63" t="s">
        <v>205</v>
      </c>
      <c r="C44" s="64">
        <v>20093</v>
      </c>
      <c r="D44" s="65">
        <v>19875</v>
      </c>
      <c r="E44" s="65">
        <v>19688</v>
      </c>
      <c r="F44" s="65">
        <v>19488</v>
      </c>
      <c r="G44" s="66">
        <v>19328</v>
      </c>
    </row>
    <row r="45" spans="1:7" ht="12">
      <c r="A45" s="48"/>
      <c r="B45" s="63" t="s">
        <v>206</v>
      </c>
      <c r="C45" s="64">
        <v>10466</v>
      </c>
      <c r="D45" s="65">
        <v>10373</v>
      </c>
      <c r="E45" s="65">
        <v>10262</v>
      </c>
      <c r="F45" s="65">
        <v>10166</v>
      </c>
      <c r="G45" s="66">
        <v>10070</v>
      </c>
    </row>
    <row r="46" spans="1:7" ht="12">
      <c r="A46" s="48"/>
      <c r="B46" s="63" t="s">
        <v>207</v>
      </c>
      <c r="C46" s="64">
        <v>17429</v>
      </c>
      <c r="D46" s="65">
        <v>17272</v>
      </c>
      <c r="E46" s="65">
        <v>17149</v>
      </c>
      <c r="F46" s="65">
        <v>16982</v>
      </c>
      <c r="G46" s="66">
        <v>16862</v>
      </c>
    </row>
    <row r="47" spans="1:7" ht="12">
      <c r="A47" s="48"/>
      <c r="B47" s="63" t="s">
        <v>208</v>
      </c>
      <c r="C47" s="64">
        <v>9404</v>
      </c>
      <c r="D47" s="65">
        <v>9290</v>
      </c>
      <c r="E47" s="65">
        <v>9204</v>
      </c>
      <c r="F47" s="65">
        <v>9111</v>
      </c>
      <c r="G47" s="66">
        <v>9028</v>
      </c>
    </row>
    <row r="48" spans="1:7" ht="12">
      <c r="A48" s="48"/>
      <c r="B48" s="63" t="s">
        <v>209</v>
      </c>
      <c r="C48" s="64">
        <v>7299</v>
      </c>
      <c r="D48" s="65">
        <v>7160</v>
      </c>
      <c r="E48" s="65">
        <v>7014</v>
      </c>
      <c r="F48" s="65">
        <v>6882</v>
      </c>
      <c r="G48" s="66">
        <v>6777</v>
      </c>
    </row>
    <row r="49" spans="1:7" ht="12">
      <c r="A49" s="48"/>
      <c r="B49" s="63" t="s">
        <v>210</v>
      </c>
      <c r="C49" s="64">
        <v>18446</v>
      </c>
      <c r="D49" s="65">
        <v>18409</v>
      </c>
      <c r="E49" s="65">
        <v>18475</v>
      </c>
      <c r="F49" s="65">
        <v>18388</v>
      </c>
      <c r="G49" s="66">
        <v>18363</v>
      </c>
    </row>
    <row r="50" spans="1:7" ht="12">
      <c r="A50" s="48"/>
      <c r="B50" s="63" t="s">
        <v>211</v>
      </c>
      <c r="C50" s="64">
        <v>12405</v>
      </c>
      <c r="D50" s="65">
        <v>12345</v>
      </c>
      <c r="E50" s="65">
        <v>12294</v>
      </c>
      <c r="F50" s="65">
        <v>12250</v>
      </c>
      <c r="G50" s="66">
        <v>12094</v>
      </c>
    </row>
    <row r="51" spans="1:7" ht="12">
      <c r="A51" s="48"/>
      <c r="B51" s="63" t="s">
        <v>212</v>
      </c>
      <c r="C51" s="64">
        <v>9720</v>
      </c>
      <c r="D51" s="65">
        <v>9670</v>
      </c>
      <c r="E51" s="65">
        <v>9616</v>
      </c>
      <c r="F51" s="65">
        <v>9583</v>
      </c>
      <c r="G51" s="66">
        <v>9596</v>
      </c>
    </row>
    <row r="52" spans="1:7" ht="12">
      <c r="A52" s="48"/>
      <c r="B52" s="63" t="s">
        <v>213</v>
      </c>
      <c r="C52" s="64">
        <v>8644</v>
      </c>
      <c r="D52" s="65">
        <v>8567</v>
      </c>
      <c r="E52" s="65">
        <v>8536</v>
      </c>
      <c r="F52" s="65">
        <v>8479</v>
      </c>
      <c r="G52" s="66">
        <v>8396</v>
      </c>
    </row>
    <row r="53" spans="1:7" ht="12">
      <c r="A53" s="48"/>
      <c r="B53" s="63" t="s">
        <v>214</v>
      </c>
      <c r="C53" s="64">
        <v>8044</v>
      </c>
      <c r="D53" s="65">
        <v>7991</v>
      </c>
      <c r="E53" s="65">
        <v>7879</v>
      </c>
      <c r="F53" s="65">
        <v>7863</v>
      </c>
      <c r="G53" s="66">
        <v>7869</v>
      </c>
    </row>
    <row r="54" spans="1:7" ht="12">
      <c r="A54" s="48"/>
      <c r="B54" s="63" t="s">
        <v>215</v>
      </c>
      <c r="C54" s="64">
        <v>6064</v>
      </c>
      <c r="D54" s="65">
        <v>5973</v>
      </c>
      <c r="E54" s="65">
        <v>5864</v>
      </c>
      <c r="F54" s="65">
        <v>5782</v>
      </c>
      <c r="G54" s="66">
        <v>5679</v>
      </c>
    </row>
    <row r="55" spans="1:7" ht="12">
      <c r="A55" s="48"/>
      <c r="B55" s="63" t="s">
        <v>216</v>
      </c>
      <c r="C55" s="64">
        <v>10995</v>
      </c>
      <c r="D55" s="65">
        <v>10797</v>
      </c>
      <c r="E55" s="65">
        <v>10608</v>
      </c>
      <c r="F55" s="65">
        <v>10426</v>
      </c>
      <c r="G55" s="66">
        <v>10275</v>
      </c>
    </row>
    <row r="56" spans="1:7" ht="12">
      <c r="A56" s="48"/>
      <c r="B56" s="63" t="s">
        <v>217</v>
      </c>
      <c r="C56" s="64">
        <v>18422</v>
      </c>
      <c r="D56" s="65">
        <v>18250</v>
      </c>
      <c r="E56" s="65">
        <v>18037</v>
      </c>
      <c r="F56" s="65">
        <v>17846</v>
      </c>
      <c r="G56" s="66">
        <v>17629</v>
      </c>
    </row>
    <row r="57" spans="1:7" ht="12">
      <c r="A57" s="48"/>
      <c r="B57" s="63" t="s">
        <v>218</v>
      </c>
      <c r="C57" s="64">
        <v>7581</v>
      </c>
      <c r="D57" s="65">
        <v>7514</v>
      </c>
      <c r="E57" s="65">
        <v>7395</v>
      </c>
      <c r="F57" s="65">
        <v>7337</v>
      </c>
      <c r="G57" s="66">
        <v>7278</v>
      </c>
    </row>
    <row r="58" spans="1:7" ht="12">
      <c r="A58" s="48"/>
      <c r="B58" s="63" t="s">
        <v>219</v>
      </c>
      <c r="C58" s="64">
        <v>5778</v>
      </c>
      <c r="D58" s="65">
        <v>5726</v>
      </c>
      <c r="E58" s="65">
        <v>5676</v>
      </c>
      <c r="F58" s="65">
        <v>5613</v>
      </c>
      <c r="G58" s="66">
        <v>5553</v>
      </c>
    </row>
    <row r="59" spans="1:7" ht="12">
      <c r="A59" s="48"/>
      <c r="B59" s="63" t="s">
        <v>220</v>
      </c>
      <c r="C59" s="64">
        <v>7332</v>
      </c>
      <c r="D59" s="67">
        <v>7307</v>
      </c>
      <c r="E59" s="67">
        <v>7232</v>
      </c>
      <c r="F59" s="67">
        <v>7185</v>
      </c>
      <c r="G59" s="66">
        <v>7159</v>
      </c>
    </row>
    <row r="60" spans="1:7" ht="12">
      <c r="A60" s="66"/>
      <c r="B60" s="68" t="s">
        <v>221</v>
      </c>
      <c r="C60" s="69"/>
      <c r="D60" s="70"/>
      <c r="E60" s="70"/>
      <c r="F60" s="71"/>
      <c r="G60" s="69"/>
    </row>
    <row r="61" spans="1:7" ht="12">
      <c r="A61" s="66"/>
      <c r="B61" s="72" t="s">
        <v>222</v>
      </c>
      <c r="C61" s="66"/>
      <c r="D61" s="73"/>
      <c r="E61" s="73"/>
      <c r="F61" s="74"/>
      <c r="G61" s="66"/>
    </row>
    <row r="62" ht="12">
      <c r="B62" s="44" t="s">
        <v>223</v>
      </c>
    </row>
  </sheetData>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A1:K41"/>
  <sheetViews>
    <sheetView workbookViewId="0" topLeftCell="A1">
      <selection activeCell="A1" sqref="A1"/>
    </sheetView>
  </sheetViews>
  <sheetFormatPr defaultColWidth="9.00390625" defaultRowHeight="13.5"/>
  <cols>
    <col min="1" max="1" width="2.625" style="468" customWidth="1"/>
    <col min="2" max="2" width="7.125" style="468" customWidth="1"/>
    <col min="3" max="3" width="9.625" style="468" customWidth="1"/>
    <col min="4" max="4" width="11.00390625" style="468" customWidth="1"/>
    <col min="5" max="5" width="10.625" style="468" customWidth="1"/>
    <col min="6" max="6" width="8.875" style="468" customWidth="1"/>
    <col min="7" max="7" width="10.625" style="468" customWidth="1"/>
    <col min="8" max="8" width="8.625" style="468" customWidth="1"/>
    <col min="9" max="10" width="11.625" style="468" customWidth="1"/>
    <col min="11" max="16384" width="9.00390625" style="468" customWidth="1"/>
  </cols>
  <sheetData>
    <row r="1" ht="14.25">
      <c r="B1" s="469" t="s">
        <v>114</v>
      </c>
    </row>
    <row r="2" ht="18.75" customHeight="1">
      <c r="J2" s="470" t="s">
        <v>640</v>
      </c>
    </row>
    <row r="3" spans="2:10" ht="18" customHeight="1">
      <c r="B3" s="471"/>
      <c r="C3" s="472"/>
      <c r="D3" s="473"/>
      <c r="E3" s="398" t="s">
        <v>641</v>
      </c>
      <c r="F3" s="398"/>
      <c r="G3" s="398"/>
      <c r="H3" s="399"/>
      <c r="I3" s="474" t="s">
        <v>115</v>
      </c>
      <c r="J3" s="475" t="s">
        <v>642</v>
      </c>
    </row>
    <row r="4" spans="2:10" ht="18" customHeight="1">
      <c r="B4" s="476" t="s">
        <v>643</v>
      </c>
      <c r="C4" s="477"/>
      <c r="D4" s="478"/>
      <c r="E4" s="403" t="s">
        <v>116</v>
      </c>
      <c r="F4" s="479"/>
      <c r="G4" s="403" t="s">
        <v>117</v>
      </c>
      <c r="H4" s="404"/>
      <c r="I4" s="480" t="s">
        <v>118</v>
      </c>
      <c r="J4" s="481" t="s">
        <v>118</v>
      </c>
    </row>
    <row r="5" spans="2:10" ht="18" customHeight="1">
      <c r="B5" s="482"/>
      <c r="C5" s="483"/>
      <c r="D5" s="484"/>
      <c r="E5" s="409" t="s">
        <v>119</v>
      </c>
      <c r="F5" s="409" t="s">
        <v>120</v>
      </c>
      <c r="G5" s="409" t="s">
        <v>119</v>
      </c>
      <c r="H5" s="409" t="s">
        <v>120</v>
      </c>
      <c r="I5" s="485" t="s">
        <v>121</v>
      </c>
      <c r="J5" s="486" t="s">
        <v>121</v>
      </c>
    </row>
    <row r="6" spans="1:11" ht="18" customHeight="1">
      <c r="A6" s="392"/>
      <c r="B6" s="418"/>
      <c r="C6" s="487" t="s">
        <v>644</v>
      </c>
      <c r="D6" s="488" t="s">
        <v>580</v>
      </c>
      <c r="E6" s="391">
        <v>731694</v>
      </c>
      <c r="F6" s="489">
        <v>100</v>
      </c>
      <c r="G6" s="391">
        <v>709887</v>
      </c>
      <c r="H6" s="489">
        <v>100</v>
      </c>
      <c r="I6" s="490">
        <v>-21807</v>
      </c>
      <c r="J6" s="491">
        <v>-2.9803442422652093</v>
      </c>
      <c r="K6" s="492"/>
    </row>
    <row r="7" spans="1:11" ht="18" customHeight="1">
      <c r="A7" s="392"/>
      <c r="B7" s="418"/>
      <c r="C7" s="392"/>
      <c r="D7" s="493" t="s">
        <v>645</v>
      </c>
      <c r="E7" s="494">
        <v>154437</v>
      </c>
      <c r="F7" s="495">
        <v>21.106774143289407</v>
      </c>
      <c r="G7" s="494">
        <v>136154</v>
      </c>
      <c r="H7" s="495">
        <v>19.17967225769735</v>
      </c>
      <c r="I7" s="496">
        <v>-18283</v>
      </c>
      <c r="J7" s="497">
        <v>-11.838484301041849</v>
      </c>
      <c r="K7" s="498"/>
    </row>
    <row r="8" spans="1:11" ht="18" customHeight="1">
      <c r="A8" s="392"/>
      <c r="B8" s="418"/>
      <c r="C8" s="392" t="s">
        <v>646</v>
      </c>
      <c r="D8" s="493" t="s">
        <v>647</v>
      </c>
      <c r="E8" s="494">
        <v>409738</v>
      </c>
      <c r="F8" s="495">
        <v>55.998545840200954</v>
      </c>
      <c r="G8" s="494">
        <v>393831</v>
      </c>
      <c r="H8" s="495">
        <v>55.47798452429753</v>
      </c>
      <c r="I8" s="496">
        <v>-15907</v>
      </c>
      <c r="J8" s="497">
        <v>-3.8822369416553997</v>
      </c>
      <c r="K8" s="498"/>
    </row>
    <row r="9" spans="1:11" ht="18" customHeight="1">
      <c r="A9" s="392"/>
      <c r="B9" s="401" t="s">
        <v>170</v>
      </c>
      <c r="C9" s="392"/>
      <c r="D9" s="493" t="s">
        <v>648</v>
      </c>
      <c r="E9" s="494">
        <v>564175</v>
      </c>
      <c r="F9" s="495">
        <v>77.10531998349036</v>
      </c>
      <c r="G9" s="494">
        <v>529985</v>
      </c>
      <c r="H9" s="495">
        <v>74.65765678199489</v>
      </c>
      <c r="I9" s="496">
        <v>-34190</v>
      </c>
      <c r="J9" s="497">
        <v>-6.060176363716932</v>
      </c>
      <c r="K9" s="498"/>
    </row>
    <row r="10" spans="1:11" ht="18" customHeight="1">
      <c r="A10" s="392"/>
      <c r="B10" s="418"/>
      <c r="C10" s="392"/>
      <c r="D10" s="493" t="s">
        <v>649</v>
      </c>
      <c r="E10" s="494">
        <v>161657</v>
      </c>
      <c r="F10" s="495">
        <v>22.093525435496257</v>
      </c>
      <c r="G10" s="494">
        <v>174559</v>
      </c>
      <c r="H10" s="495">
        <v>24.589688217983987</v>
      </c>
      <c r="I10" s="496">
        <v>12902</v>
      </c>
      <c r="J10" s="497">
        <v>7.981095776860885</v>
      </c>
      <c r="K10" s="498"/>
    </row>
    <row r="11" spans="1:11" ht="18" customHeight="1">
      <c r="A11" s="392"/>
      <c r="B11" s="418"/>
      <c r="C11" s="392" t="s">
        <v>650</v>
      </c>
      <c r="D11" s="493" t="s">
        <v>651</v>
      </c>
      <c r="E11" s="494">
        <v>5862</v>
      </c>
      <c r="F11" s="495">
        <v>0.8011545810133744</v>
      </c>
      <c r="G11" s="494">
        <v>5343</v>
      </c>
      <c r="H11" s="495">
        <v>0.7526550000211302</v>
      </c>
      <c r="I11" s="496">
        <v>-519</v>
      </c>
      <c r="J11" s="497">
        <v>-8.853633572159673</v>
      </c>
      <c r="K11" s="498"/>
    </row>
    <row r="12" spans="1:11" ht="18" customHeight="1">
      <c r="A12" s="392"/>
      <c r="B12" s="418"/>
      <c r="C12" s="392"/>
      <c r="D12" s="493" t="s">
        <v>648</v>
      </c>
      <c r="E12" s="494">
        <v>167519</v>
      </c>
      <c r="F12" s="495">
        <v>22.894680016509632</v>
      </c>
      <c r="G12" s="494">
        <v>179902</v>
      </c>
      <c r="H12" s="495">
        <v>25.34234321800512</v>
      </c>
      <c r="I12" s="496">
        <v>12383</v>
      </c>
      <c r="J12" s="497">
        <v>7.39199732567649</v>
      </c>
      <c r="K12" s="498"/>
    </row>
    <row r="13" spans="1:10" ht="7.5" customHeight="1">
      <c r="A13" s="392"/>
      <c r="B13" s="418"/>
      <c r="C13" s="392"/>
      <c r="D13" s="493"/>
      <c r="E13" s="494"/>
      <c r="F13" s="495"/>
      <c r="G13" s="494"/>
      <c r="H13" s="495"/>
      <c r="I13" s="496"/>
      <c r="J13" s="497"/>
    </row>
    <row r="14" spans="1:11" ht="18" customHeight="1">
      <c r="A14" s="392"/>
      <c r="B14" s="418"/>
      <c r="C14" s="487" t="s">
        <v>579</v>
      </c>
      <c r="D14" s="488" t="s">
        <v>580</v>
      </c>
      <c r="E14" s="391">
        <v>657193</v>
      </c>
      <c r="F14" s="489">
        <v>100</v>
      </c>
      <c r="G14" s="391">
        <v>642580</v>
      </c>
      <c r="H14" s="489">
        <v>100</v>
      </c>
      <c r="I14" s="490">
        <v>-14613</v>
      </c>
      <c r="J14" s="491">
        <v>-2.2235477249453357</v>
      </c>
      <c r="K14" s="498"/>
    </row>
    <row r="15" spans="1:11" ht="18" customHeight="1">
      <c r="A15" s="392"/>
      <c r="B15" s="418"/>
      <c r="C15" s="395"/>
      <c r="D15" s="493" t="s">
        <v>645</v>
      </c>
      <c r="E15" s="494">
        <v>154437</v>
      </c>
      <c r="F15" s="495">
        <v>23.499489495475455</v>
      </c>
      <c r="G15" s="494">
        <v>136154</v>
      </c>
      <c r="H15" s="495">
        <v>21.188645771732702</v>
      </c>
      <c r="I15" s="496">
        <v>-18283</v>
      </c>
      <c r="J15" s="497">
        <v>-11.838484301041849</v>
      </c>
      <c r="K15" s="498"/>
    </row>
    <row r="16" spans="1:11" ht="18" customHeight="1">
      <c r="A16" s="392"/>
      <c r="B16" s="418"/>
      <c r="C16" s="392" t="s">
        <v>646</v>
      </c>
      <c r="D16" s="493" t="s">
        <v>652</v>
      </c>
      <c r="E16" s="494">
        <v>361381</v>
      </c>
      <c r="F16" s="495">
        <v>54.988565002974774</v>
      </c>
      <c r="G16" s="494">
        <v>351324</v>
      </c>
      <c r="H16" s="495">
        <v>54.67397055619534</v>
      </c>
      <c r="I16" s="496">
        <v>-10057</v>
      </c>
      <c r="J16" s="497">
        <v>-2.782935461465877</v>
      </c>
      <c r="K16" s="498"/>
    </row>
    <row r="17" spans="1:11" ht="18" customHeight="1">
      <c r="A17" s="392"/>
      <c r="B17" s="401" t="s">
        <v>543</v>
      </c>
      <c r="C17" s="392"/>
      <c r="D17" s="493" t="s">
        <v>648</v>
      </c>
      <c r="E17" s="494">
        <v>515818</v>
      </c>
      <c r="F17" s="495">
        <v>78.48805449845023</v>
      </c>
      <c r="G17" s="494">
        <v>487478</v>
      </c>
      <c r="H17" s="495">
        <v>75.86261632792805</v>
      </c>
      <c r="I17" s="496">
        <v>-28340</v>
      </c>
      <c r="J17" s="497">
        <v>-5.494185933798355</v>
      </c>
      <c r="K17" s="498"/>
    </row>
    <row r="18" spans="1:11" ht="18" customHeight="1">
      <c r="A18" s="392"/>
      <c r="B18" s="418"/>
      <c r="C18" s="395"/>
      <c r="D18" s="493" t="s">
        <v>649</v>
      </c>
      <c r="E18" s="494">
        <v>137063</v>
      </c>
      <c r="F18" s="495">
        <v>20.855821653608604</v>
      </c>
      <c r="G18" s="494">
        <v>151164</v>
      </c>
      <c r="H18" s="495">
        <v>23.52454169130692</v>
      </c>
      <c r="I18" s="496">
        <v>14101</v>
      </c>
      <c r="J18" s="497">
        <v>10.28796976572817</v>
      </c>
      <c r="K18" s="498"/>
    </row>
    <row r="19" spans="1:11" ht="18" customHeight="1">
      <c r="A19" s="392"/>
      <c r="B19" s="418"/>
      <c r="C19" s="392" t="s">
        <v>650</v>
      </c>
      <c r="D19" s="493" t="s">
        <v>651</v>
      </c>
      <c r="E19" s="494">
        <v>4312</v>
      </c>
      <c r="F19" s="495">
        <v>0.656123847941168</v>
      </c>
      <c r="G19" s="494">
        <v>3938</v>
      </c>
      <c r="H19" s="495">
        <v>0.6128419807650409</v>
      </c>
      <c r="I19" s="496">
        <v>-374</v>
      </c>
      <c r="J19" s="497">
        <v>-8.673469387755102</v>
      </c>
      <c r="K19" s="498"/>
    </row>
    <row r="20" spans="1:11" ht="18" customHeight="1">
      <c r="A20" s="392"/>
      <c r="B20" s="418"/>
      <c r="C20" s="392"/>
      <c r="D20" s="493" t="s">
        <v>653</v>
      </c>
      <c r="E20" s="494">
        <v>141375</v>
      </c>
      <c r="F20" s="495">
        <v>21.51194550154977</v>
      </c>
      <c r="G20" s="494">
        <v>155102</v>
      </c>
      <c r="H20" s="495">
        <v>24.13738367207196</v>
      </c>
      <c r="I20" s="496">
        <v>13727</v>
      </c>
      <c r="J20" s="497">
        <v>9.709637488947834</v>
      </c>
      <c r="K20" s="498"/>
    </row>
    <row r="21" spans="1:10" ht="7.5" customHeight="1">
      <c r="A21" s="392"/>
      <c r="B21" s="418"/>
      <c r="C21" s="392"/>
      <c r="D21" s="493"/>
      <c r="E21" s="494"/>
      <c r="F21" s="495"/>
      <c r="G21" s="494"/>
      <c r="H21" s="495"/>
      <c r="I21" s="496"/>
      <c r="J21" s="497"/>
    </row>
    <row r="22" spans="1:11" ht="18" customHeight="1">
      <c r="A22" s="392"/>
      <c r="B22" s="418"/>
      <c r="C22" s="487" t="s">
        <v>579</v>
      </c>
      <c r="D22" s="488" t="s">
        <v>580</v>
      </c>
      <c r="E22" s="391">
        <v>502756</v>
      </c>
      <c r="F22" s="489">
        <v>100</v>
      </c>
      <c r="G22" s="391">
        <v>506426</v>
      </c>
      <c r="H22" s="489">
        <v>100</v>
      </c>
      <c r="I22" s="490">
        <v>3670</v>
      </c>
      <c r="J22" s="491">
        <v>0.7299763702471974</v>
      </c>
      <c r="K22" s="498"/>
    </row>
    <row r="23" spans="1:11" ht="18" customHeight="1">
      <c r="A23" s="392"/>
      <c r="B23" s="401" t="s">
        <v>654</v>
      </c>
      <c r="C23" s="392" t="s">
        <v>646</v>
      </c>
      <c r="D23" s="493" t="s">
        <v>652</v>
      </c>
      <c r="E23" s="494">
        <v>361381</v>
      </c>
      <c r="F23" s="495">
        <v>71.87999745403337</v>
      </c>
      <c r="G23" s="494">
        <v>351324</v>
      </c>
      <c r="H23" s="495">
        <v>69.37321543522647</v>
      </c>
      <c r="I23" s="496">
        <v>-10057</v>
      </c>
      <c r="J23" s="497">
        <v>-2.782935461465877</v>
      </c>
      <c r="K23" s="498"/>
    </row>
    <row r="24" spans="1:10" ht="18" customHeight="1">
      <c r="A24" s="392"/>
      <c r="B24" s="499" t="s">
        <v>655</v>
      </c>
      <c r="C24" s="392"/>
      <c r="D24" s="493"/>
      <c r="E24" s="494"/>
      <c r="F24" s="495"/>
      <c r="G24" s="494"/>
      <c r="H24" s="495"/>
      <c r="I24" s="496"/>
      <c r="J24" s="497"/>
    </row>
    <row r="25" spans="1:10" ht="18" customHeight="1">
      <c r="A25" s="392"/>
      <c r="B25" s="499" t="s">
        <v>656</v>
      </c>
      <c r="C25" s="392"/>
      <c r="D25" s="493"/>
      <c r="E25" s="494"/>
      <c r="F25" s="495"/>
      <c r="G25" s="494"/>
      <c r="H25" s="495"/>
      <c r="I25" s="496"/>
      <c r="J25" s="497"/>
    </row>
    <row r="26" spans="1:11" ht="18" customHeight="1">
      <c r="A26" s="392"/>
      <c r="B26" s="401"/>
      <c r="C26" s="395"/>
      <c r="D26" s="493" t="s">
        <v>649</v>
      </c>
      <c r="E26" s="720">
        <v>137063</v>
      </c>
      <c r="F26" s="721">
        <v>27.262330036836957</v>
      </c>
      <c r="G26" s="720">
        <v>151164</v>
      </c>
      <c r="H26" s="721">
        <v>29.849178359720867</v>
      </c>
      <c r="I26" s="722">
        <v>14101</v>
      </c>
      <c r="J26" s="723">
        <v>10.28796976572817</v>
      </c>
      <c r="K26" s="498"/>
    </row>
    <row r="27" spans="1:11" ht="18" customHeight="1">
      <c r="A27" s="392"/>
      <c r="B27" s="401" t="s">
        <v>657</v>
      </c>
      <c r="C27" s="392" t="s">
        <v>650</v>
      </c>
      <c r="D27" s="493" t="s">
        <v>651</v>
      </c>
      <c r="E27" s="720">
        <v>4312</v>
      </c>
      <c r="F27" s="721">
        <v>0.8576725091296773</v>
      </c>
      <c r="G27" s="720">
        <v>3938</v>
      </c>
      <c r="H27" s="721">
        <v>0.7776062050526632</v>
      </c>
      <c r="I27" s="722">
        <v>-374</v>
      </c>
      <c r="J27" s="723">
        <v>-8.673469387755102</v>
      </c>
      <c r="K27" s="498"/>
    </row>
    <row r="28" spans="1:11" ht="18" customHeight="1">
      <c r="A28" s="392"/>
      <c r="B28" s="418"/>
      <c r="C28" s="392"/>
      <c r="D28" s="493" t="s">
        <v>653</v>
      </c>
      <c r="E28" s="720">
        <v>141375</v>
      </c>
      <c r="F28" s="721">
        <v>28.12000254596663</v>
      </c>
      <c r="G28" s="720">
        <v>155102</v>
      </c>
      <c r="H28" s="721">
        <v>30.62678456477353</v>
      </c>
      <c r="I28" s="722">
        <v>13727</v>
      </c>
      <c r="J28" s="723">
        <v>9.709637488947834</v>
      </c>
      <c r="K28" s="498"/>
    </row>
    <row r="29" spans="2:10" ht="7.5" customHeight="1">
      <c r="B29" s="500"/>
      <c r="D29" s="501"/>
      <c r="E29" s="494"/>
      <c r="F29" s="495"/>
      <c r="G29" s="494"/>
      <c r="H29" s="495"/>
      <c r="I29" s="496"/>
      <c r="J29" s="497"/>
    </row>
    <row r="30" spans="1:11" ht="18" customHeight="1">
      <c r="A30" s="392"/>
      <c r="B30" s="502"/>
      <c r="C30" s="487" t="s">
        <v>579</v>
      </c>
      <c r="D30" s="488" t="s">
        <v>580</v>
      </c>
      <c r="E30" s="391">
        <v>74501</v>
      </c>
      <c r="F30" s="489">
        <v>100</v>
      </c>
      <c r="G30" s="391">
        <v>67307</v>
      </c>
      <c r="H30" s="489">
        <v>100</v>
      </c>
      <c r="I30" s="490">
        <v>-7194</v>
      </c>
      <c r="J30" s="491">
        <v>-9.656246224882887</v>
      </c>
      <c r="K30" s="498"/>
    </row>
    <row r="31" spans="1:11" ht="18" customHeight="1">
      <c r="A31" s="392"/>
      <c r="B31" s="401" t="s">
        <v>658</v>
      </c>
      <c r="C31" s="392" t="s">
        <v>646</v>
      </c>
      <c r="D31" s="493"/>
      <c r="E31" s="494">
        <v>48357</v>
      </c>
      <c r="F31" s="495">
        <v>64.90785358585791</v>
      </c>
      <c r="G31" s="494">
        <v>42507</v>
      </c>
      <c r="H31" s="495">
        <v>63.153906725897755</v>
      </c>
      <c r="I31" s="496">
        <v>-5850</v>
      </c>
      <c r="J31" s="497">
        <v>-12.097524660338731</v>
      </c>
      <c r="K31" s="498"/>
    </row>
    <row r="32" spans="1:11" ht="18" customHeight="1">
      <c r="A32" s="392"/>
      <c r="B32" s="401"/>
      <c r="D32" s="493" t="s">
        <v>649</v>
      </c>
      <c r="E32" s="494">
        <v>24594</v>
      </c>
      <c r="F32" s="495">
        <v>33.011637427685535</v>
      </c>
      <c r="G32" s="494">
        <v>23395</v>
      </c>
      <c r="H32" s="495">
        <v>34.75864323175896</v>
      </c>
      <c r="I32" s="496">
        <v>-1199</v>
      </c>
      <c r="J32" s="497">
        <v>-4.875172806375538</v>
      </c>
      <c r="K32" s="498"/>
    </row>
    <row r="33" spans="1:11" ht="18" customHeight="1">
      <c r="A33" s="392"/>
      <c r="B33" s="401" t="s">
        <v>659</v>
      </c>
      <c r="C33" s="392" t="s">
        <v>650</v>
      </c>
      <c r="D33" s="493" t="s">
        <v>651</v>
      </c>
      <c r="E33" s="494">
        <v>1550</v>
      </c>
      <c r="F33" s="495">
        <v>2.080508986456558</v>
      </c>
      <c r="G33" s="494">
        <v>1405</v>
      </c>
      <c r="H33" s="495">
        <v>2.087450042343293</v>
      </c>
      <c r="I33" s="496">
        <v>-145</v>
      </c>
      <c r="J33" s="497">
        <v>-9.35483870967742</v>
      </c>
      <c r="K33" s="498"/>
    </row>
    <row r="34" spans="1:11" ht="18" customHeight="1">
      <c r="A34" s="392"/>
      <c r="B34" s="418"/>
      <c r="C34" s="392"/>
      <c r="D34" s="493" t="s">
        <v>648</v>
      </c>
      <c r="E34" s="494">
        <v>26144</v>
      </c>
      <c r="F34" s="495">
        <v>35.09214641414209</v>
      </c>
      <c r="G34" s="494">
        <v>24800</v>
      </c>
      <c r="H34" s="495">
        <v>36.84609327410225</v>
      </c>
      <c r="I34" s="496">
        <v>-1344</v>
      </c>
      <c r="J34" s="497">
        <v>-5.140758873929008</v>
      </c>
      <c r="K34" s="498"/>
    </row>
    <row r="35" spans="2:10" ht="7.5" customHeight="1">
      <c r="B35" s="500"/>
      <c r="D35" s="501"/>
      <c r="E35" s="494"/>
      <c r="F35" s="495"/>
      <c r="G35" s="494"/>
      <c r="H35" s="495"/>
      <c r="I35" s="496"/>
      <c r="J35" s="497"/>
    </row>
    <row r="36" spans="1:11" ht="18" customHeight="1">
      <c r="A36" s="392"/>
      <c r="B36" s="502"/>
      <c r="C36" s="487" t="s">
        <v>579</v>
      </c>
      <c r="D36" s="488" t="s">
        <v>580</v>
      </c>
      <c r="E36" s="391">
        <v>577257</v>
      </c>
      <c r="F36" s="489">
        <v>100</v>
      </c>
      <c r="G36" s="391">
        <v>573733</v>
      </c>
      <c r="H36" s="489">
        <v>100</v>
      </c>
      <c r="I36" s="490">
        <v>-3524</v>
      </c>
      <c r="J36" s="491">
        <v>-0.6104733247063266</v>
      </c>
      <c r="K36" s="498"/>
    </row>
    <row r="37" spans="1:11" ht="18" customHeight="1">
      <c r="A37" s="392"/>
      <c r="B37" s="401" t="s">
        <v>660</v>
      </c>
      <c r="C37" s="392" t="s">
        <v>646</v>
      </c>
      <c r="D37" s="493"/>
      <c r="E37" s="494">
        <v>409738</v>
      </c>
      <c r="F37" s="495">
        <v>70.980170010931</v>
      </c>
      <c r="G37" s="494">
        <v>393831</v>
      </c>
      <c r="H37" s="495">
        <v>68.64360251196986</v>
      </c>
      <c r="I37" s="496">
        <v>-15907</v>
      </c>
      <c r="J37" s="497">
        <v>-3.8822369416553997</v>
      </c>
      <c r="K37" s="498"/>
    </row>
    <row r="38" spans="1:11" ht="18" customHeight="1">
      <c r="A38" s="392"/>
      <c r="B38" s="401" t="s">
        <v>658</v>
      </c>
      <c r="D38" s="493" t="s">
        <v>649</v>
      </c>
      <c r="E38" s="494">
        <v>161657</v>
      </c>
      <c r="F38" s="495">
        <v>28.00433775597351</v>
      </c>
      <c r="G38" s="494">
        <v>174559</v>
      </c>
      <c r="H38" s="495">
        <v>30.42512806479669</v>
      </c>
      <c r="I38" s="496">
        <v>12902</v>
      </c>
      <c r="J38" s="497">
        <v>7.981095776860885</v>
      </c>
      <c r="K38" s="498"/>
    </row>
    <row r="39" spans="1:11" ht="18" customHeight="1">
      <c r="A39" s="392"/>
      <c r="B39" s="503" t="s">
        <v>661</v>
      </c>
      <c r="C39" s="392" t="s">
        <v>650</v>
      </c>
      <c r="D39" s="493" t="s">
        <v>651</v>
      </c>
      <c r="E39" s="494">
        <v>5862</v>
      </c>
      <c r="F39" s="495">
        <v>1.0154922330954843</v>
      </c>
      <c r="G39" s="494">
        <v>5343</v>
      </c>
      <c r="H39" s="495">
        <v>0.9312694232334553</v>
      </c>
      <c r="I39" s="496">
        <v>-519</v>
      </c>
      <c r="J39" s="497">
        <v>-8.853633572159673</v>
      </c>
      <c r="K39" s="498"/>
    </row>
    <row r="40" spans="1:11" ht="18" customHeight="1">
      <c r="A40" s="392"/>
      <c r="B40" s="423"/>
      <c r="C40" s="504"/>
      <c r="D40" s="505" t="s">
        <v>648</v>
      </c>
      <c r="E40" s="506">
        <v>167519</v>
      </c>
      <c r="F40" s="507">
        <v>29.019829989068995</v>
      </c>
      <c r="G40" s="506">
        <v>179902</v>
      </c>
      <c r="H40" s="507">
        <v>31.356397488030147</v>
      </c>
      <c r="I40" s="508">
        <v>12383</v>
      </c>
      <c r="J40" s="509">
        <v>7.39199732567649</v>
      </c>
      <c r="K40" s="498"/>
    </row>
    <row r="41" ht="18" customHeight="1">
      <c r="B41" s="468" t="s">
        <v>122</v>
      </c>
    </row>
  </sheetData>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B1:H34"/>
  <sheetViews>
    <sheetView workbookViewId="0" topLeftCell="A1">
      <selection activeCell="A1" sqref="A1"/>
    </sheetView>
  </sheetViews>
  <sheetFormatPr defaultColWidth="9.00390625" defaultRowHeight="13.5"/>
  <cols>
    <col min="1" max="1" width="3.50390625" style="308" customWidth="1"/>
    <col min="2" max="2" width="17.625" style="308" customWidth="1"/>
    <col min="3" max="4" width="14.125" style="308" customWidth="1"/>
    <col min="5" max="6" width="12.625" style="308" customWidth="1"/>
    <col min="7" max="7" width="9.00390625" style="308" customWidth="1"/>
    <col min="8" max="8" width="14.125" style="308" customWidth="1"/>
    <col min="9" max="16384" width="9.00390625" style="308" customWidth="1"/>
  </cols>
  <sheetData>
    <row r="1" ht="14.25">
      <c r="B1" s="310" t="s">
        <v>125</v>
      </c>
    </row>
    <row r="2" spans="6:8" ht="15" customHeight="1">
      <c r="F2" s="428"/>
      <c r="H2" s="442" t="s">
        <v>662</v>
      </c>
    </row>
    <row r="3" spans="2:8" ht="24.75" customHeight="1">
      <c r="B3" s="344" t="s">
        <v>663</v>
      </c>
      <c r="C3" s="317" t="s">
        <v>664</v>
      </c>
      <c r="D3" s="390"/>
      <c r="E3" s="510" t="s">
        <v>123</v>
      </c>
      <c r="F3" s="511"/>
      <c r="G3" s="345" t="s">
        <v>665</v>
      </c>
      <c r="H3" s="512" t="s">
        <v>124</v>
      </c>
    </row>
    <row r="4" spans="2:8" ht="24.75" customHeight="1">
      <c r="B4" s="513"/>
      <c r="C4" s="514" t="s">
        <v>438</v>
      </c>
      <c r="D4" s="514" t="s">
        <v>666</v>
      </c>
      <c r="E4" s="346" t="s">
        <v>667</v>
      </c>
      <c r="F4" s="346" t="s">
        <v>668</v>
      </c>
      <c r="G4" s="346" t="s">
        <v>669</v>
      </c>
      <c r="H4" s="515" t="s">
        <v>670</v>
      </c>
    </row>
    <row r="5" spans="2:8" ht="18" customHeight="1">
      <c r="B5" s="516" t="s">
        <v>671</v>
      </c>
      <c r="C5" s="517">
        <v>515184</v>
      </c>
      <c r="D5" s="517">
        <v>519856</v>
      </c>
      <c r="E5" s="517">
        <v>-4672</v>
      </c>
      <c r="F5" s="518">
        <v>-0.9</v>
      </c>
      <c r="G5" s="519">
        <v>112.91</v>
      </c>
      <c r="H5" s="520">
        <v>4562.8</v>
      </c>
    </row>
    <row r="6" spans="2:8" ht="18" customHeight="1">
      <c r="B6" s="516" t="s">
        <v>672</v>
      </c>
      <c r="C6" s="517">
        <v>496794</v>
      </c>
      <c r="D6" s="517">
        <v>502152</v>
      </c>
      <c r="E6" s="517">
        <v>-5358</v>
      </c>
      <c r="F6" s="518">
        <v>-1.1</v>
      </c>
      <c r="G6" s="519">
        <v>107.89</v>
      </c>
      <c r="H6" s="520">
        <v>4604.6</v>
      </c>
    </row>
    <row r="7" spans="2:8" ht="15" customHeight="1">
      <c r="B7" s="516" t="s">
        <v>673</v>
      </c>
      <c r="C7" s="517">
        <v>18390</v>
      </c>
      <c r="D7" s="517">
        <v>17704</v>
      </c>
      <c r="E7" s="517">
        <v>686</v>
      </c>
      <c r="F7" s="518">
        <v>3.9</v>
      </c>
      <c r="G7" s="519">
        <v>5.02</v>
      </c>
      <c r="H7" s="520">
        <v>3663.3</v>
      </c>
    </row>
    <row r="8" spans="2:8" ht="15" customHeight="1">
      <c r="B8" s="521" t="s">
        <v>674</v>
      </c>
      <c r="C8" s="517">
        <v>177763</v>
      </c>
      <c r="D8" s="517">
        <v>176475</v>
      </c>
      <c r="E8" s="517">
        <v>1288</v>
      </c>
      <c r="F8" s="518">
        <v>0.7</v>
      </c>
      <c r="G8" s="519">
        <v>30.91</v>
      </c>
      <c r="H8" s="520">
        <v>5751</v>
      </c>
    </row>
    <row r="9" spans="2:8" ht="15" customHeight="1">
      <c r="B9" s="521" t="s">
        <v>675</v>
      </c>
      <c r="C9" s="517">
        <v>49834</v>
      </c>
      <c r="D9" s="517">
        <v>51598</v>
      </c>
      <c r="E9" s="517">
        <v>-1764</v>
      </c>
      <c r="F9" s="518">
        <v>-3.4</v>
      </c>
      <c r="G9" s="519">
        <v>12.69</v>
      </c>
      <c r="H9" s="520">
        <v>3927</v>
      </c>
    </row>
    <row r="10" spans="2:8" ht="15" customHeight="1">
      <c r="B10" s="521" t="s">
        <v>676</v>
      </c>
      <c r="C10" s="517">
        <v>60821</v>
      </c>
      <c r="D10" s="517">
        <v>64354</v>
      </c>
      <c r="E10" s="517">
        <v>-3533</v>
      </c>
      <c r="F10" s="518">
        <v>-5.5</v>
      </c>
      <c r="G10" s="519">
        <v>13.36</v>
      </c>
      <c r="H10" s="520">
        <v>4552.5</v>
      </c>
    </row>
    <row r="11" spans="2:8" ht="15" customHeight="1">
      <c r="B11" s="522" t="s">
        <v>677</v>
      </c>
      <c r="C11" s="517">
        <v>60821</v>
      </c>
      <c r="D11" s="517">
        <v>59295</v>
      </c>
      <c r="E11" s="517">
        <v>1526</v>
      </c>
      <c r="F11" s="518">
        <v>2.6</v>
      </c>
      <c r="G11" s="519">
        <v>13.36</v>
      </c>
      <c r="H11" s="520">
        <v>4552.5</v>
      </c>
    </row>
    <row r="12" spans="2:8" ht="15" customHeight="1">
      <c r="B12" s="521" t="s">
        <v>678</v>
      </c>
      <c r="C12" s="517">
        <v>66992</v>
      </c>
      <c r="D12" s="517">
        <v>67909</v>
      </c>
      <c r="E12" s="517">
        <v>-917</v>
      </c>
      <c r="F12" s="518">
        <v>-1.4</v>
      </c>
      <c r="G12" s="519">
        <v>16.2</v>
      </c>
      <c r="H12" s="520">
        <v>4135.3</v>
      </c>
    </row>
    <row r="13" spans="2:8" ht="15" customHeight="1">
      <c r="B13" s="522" t="s">
        <v>677</v>
      </c>
      <c r="C13" s="517">
        <v>60721</v>
      </c>
      <c r="D13" s="517">
        <v>61512</v>
      </c>
      <c r="E13" s="517">
        <v>-791</v>
      </c>
      <c r="F13" s="518">
        <v>-1.3</v>
      </c>
      <c r="G13" s="519">
        <v>15.1</v>
      </c>
      <c r="H13" s="520">
        <v>4021.3</v>
      </c>
    </row>
    <row r="14" spans="2:8" ht="15" customHeight="1">
      <c r="B14" s="522" t="s">
        <v>679</v>
      </c>
      <c r="C14" s="517">
        <v>6271</v>
      </c>
      <c r="D14" s="517">
        <v>6397</v>
      </c>
      <c r="E14" s="517">
        <v>-126</v>
      </c>
      <c r="F14" s="518">
        <v>-2</v>
      </c>
      <c r="G14" s="519">
        <v>1.1</v>
      </c>
      <c r="H14" s="520">
        <v>5700.9</v>
      </c>
    </row>
    <row r="15" spans="2:8" ht="15" customHeight="1">
      <c r="B15" s="521" t="s">
        <v>680</v>
      </c>
      <c r="C15" s="517">
        <v>20387</v>
      </c>
      <c r="D15" s="517">
        <v>20444</v>
      </c>
      <c r="E15" s="517">
        <v>-57</v>
      </c>
      <c r="F15" s="518">
        <v>-0.3</v>
      </c>
      <c r="G15" s="519">
        <v>4.5</v>
      </c>
      <c r="H15" s="520">
        <v>4530.4</v>
      </c>
    </row>
    <row r="16" spans="2:8" ht="15" customHeight="1">
      <c r="B16" s="521" t="s">
        <v>681</v>
      </c>
      <c r="C16" s="517">
        <v>18818</v>
      </c>
      <c r="D16" s="517">
        <v>18636</v>
      </c>
      <c r="E16" s="517">
        <v>182</v>
      </c>
      <c r="F16" s="518">
        <v>1</v>
      </c>
      <c r="G16" s="519">
        <v>4.71</v>
      </c>
      <c r="H16" s="520">
        <v>3995.3</v>
      </c>
    </row>
    <row r="17" spans="2:8" ht="15" customHeight="1">
      <c r="B17" s="521" t="s">
        <v>682</v>
      </c>
      <c r="C17" s="517">
        <v>16737</v>
      </c>
      <c r="D17" s="517">
        <v>17327</v>
      </c>
      <c r="E17" s="517">
        <v>-590</v>
      </c>
      <c r="F17" s="518">
        <v>-3.4</v>
      </c>
      <c r="G17" s="519">
        <v>3.43</v>
      </c>
      <c r="H17" s="520">
        <v>4879.6</v>
      </c>
    </row>
    <row r="18" spans="2:8" ht="15" customHeight="1">
      <c r="B18" s="521" t="s">
        <v>683</v>
      </c>
      <c r="C18" s="517">
        <v>7259</v>
      </c>
      <c r="D18" s="517">
        <v>7900</v>
      </c>
      <c r="E18" s="517">
        <v>-641</v>
      </c>
      <c r="F18" s="518">
        <v>-8.1</v>
      </c>
      <c r="G18" s="519">
        <v>1.94</v>
      </c>
      <c r="H18" s="520">
        <v>3741.8</v>
      </c>
    </row>
    <row r="19" spans="2:8" ht="15" customHeight="1">
      <c r="B19" s="521" t="s">
        <v>684</v>
      </c>
      <c r="C19" s="517">
        <v>12068</v>
      </c>
      <c r="D19" s="517">
        <v>12516</v>
      </c>
      <c r="E19" s="517">
        <v>-448</v>
      </c>
      <c r="F19" s="518">
        <v>-3.6</v>
      </c>
      <c r="G19" s="519">
        <v>3.7</v>
      </c>
      <c r="H19" s="520">
        <v>3261.6</v>
      </c>
    </row>
    <row r="20" spans="2:8" ht="15" customHeight="1">
      <c r="B20" s="521" t="s">
        <v>685</v>
      </c>
      <c r="C20" s="517">
        <v>35150</v>
      </c>
      <c r="D20" s="517">
        <v>34360</v>
      </c>
      <c r="E20" s="517">
        <v>790</v>
      </c>
      <c r="F20" s="518">
        <v>2.3</v>
      </c>
      <c r="G20" s="519">
        <v>7.22</v>
      </c>
      <c r="H20" s="520">
        <v>4868.4</v>
      </c>
    </row>
    <row r="21" spans="2:8" ht="15" customHeight="1">
      <c r="B21" s="521" t="s">
        <v>686</v>
      </c>
      <c r="C21" s="517">
        <v>11934</v>
      </c>
      <c r="D21" s="517">
        <v>11048</v>
      </c>
      <c r="E21" s="517">
        <v>886</v>
      </c>
      <c r="F21" s="518">
        <v>8</v>
      </c>
      <c r="G21" s="519">
        <v>4.46</v>
      </c>
      <c r="H21" s="520">
        <v>2675.8</v>
      </c>
    </row>
    <row r="22" spans="2:8" ht="15" customHeight="1">
      <c r="B22" s="522" t="s">
        <v>677</v>
      </c>
      <c r="C22" s="517">
        <v>6280</v>
      </c>
      <c r="D22" s="517">
        <v>5125</v>
      </c>
      <c r="E22" s="517">
        <v>1155</v>
      </c>
      <c r="F22" s="518">
        <v>22.5</v>
      </c>
      <c r="G22" s="519">
        <v>2.78</v>
      </c>
      <c r="H22" s="520">
        <v>2259</v>
      </c>
    </row>
    <row r="23" spans="2:8" ht="15" customHeight="1">
      <c r="B23" s="522" t="s">
        <v>679</v>
      </c>
      <c r="C23" s="517">
        <v>5654</v>
      </c>
      <c r="D23" s="517">
        <v>5923</v>
      </c>
      <c r="E23" s="517">
        <v>-269</v>
      </c>
      <c r="F23" s="518">
        <v>-4.5</v>
      </c>
      <c r="G23" s="519">
        <v>1.68</v>
      </c>
      <c r="H23" s="520">
        <v>3365.5</v>
      </c>
    </row>
    <row r="24" spans="2:8" ht="15" customHeight="1">
      <c r="B24" s="521" t="s">
        <v>687</v>
      </c>
      <c r="C24" s="517">
        <v>5263</v>
      </c>
      <c r="D24" s="517">
        <v>5285</v>
      </c>
      <c r="E24" s="517">
        <v>-22</v>
      </c>
      <c r="F24" s="518">
        <v>-0.4</v>
      </c>
      <c r="G24" s="519">
        <v>1.41</v>
      </c>
      <c r="H24" s="520">
        <v>3732.6</v>
      </c>
    </row>
    <row r="25" spans="2:8" ht="15" customHeight="1">
      <c r="B25" s="521" t="s">
        <v>688</v>
      </c>
      <c r="C25" s="517">
        <v>13768</v>
      </c>
      <c r="D25" s="517">
        <v>14300</v>
      </c>
      <c r="E25" s="517">
        <v>-532</v>
      </c>
      <c r="F25" s="518">
        <v>-3.7</v>
      </c>
      <c r="G25" s="519">
        <v>3.36</v>
      </c>
      <c r="H25" s="520">
        <v>4097.6</v>
      </c>
    </row>
    <row r="26" spans="2:8" ht="15" customHeight="1">
      <c r="B26" s="522" t="s">
        <v>677</v>
      </c>
      <c r="C26" s="517">
        <v>7448</v>
      </c>
      <c r="D26" s="517">
        <v>7863</v>
      </c>
      <c r="E26" s="517">
        <v>-415</v>
      </c>
      <c r="F26" s="518">
        <v>-5.3</v>
      </c>
      <c r="G26" s="519">
        <v>2</v>
      </c>
      <c r="H26" s="520">
        <v>3724</v>
      </c>
    </row>
    <row r="27" spans="2:8" ht="15" customHeight="1">
      <c r="B27" s="522" t="s">
        <v>679</v>
      </c>
      <c r="C27" s="517">
        <v>6320</v>
      </c>
      <c r="D27" s="517">
        <v>6437</v>
      </c>
      <c r="E27" s="517">
        <v>-117</v>
      </c>
      <c r="F27" s="518">
        <v>-1.8</v>
      </c>
      <c r="G27" s="519">
        <v>1.36</v>
      </c>
      <c r="H27" s="520">
        <v>4647.1</v>
      </c>
    </row>
    <row r="28" spans="2:8" ht="15" customHeight="1">
      <c r="B28" s="523" t="s">
        <v>689</v>
      </c>
      <c r="C28" s="524">
        <v>7063</v>
      </c>
      <c r="D28" s="525">
        <v>6111</v>
      </c>
      <c r="E28" s="525">
        <v>952</v>
      </c>
      <c r="F28" s="526">
        <v>15.6</v>
      </c>
      <c r="G28" s="527">
        <v>1.79</v>
      </c>
      <c r="H28" s="528">
        <v>3945.8</v>
      </c>
    </row>
    <row r="29" spans="2:8" ht="12">
      <c r="B29" s="523" t="s">
        <v>690</v>
      </c>
      <c r="C29" s="524">
        <v>5738</v>
      </c>
      <c r="D29" s="525">
        <v>6040</v>
      </c>
      <c r="E29" s="525">
        <v>-302</v>
      </c>
      <c r="F29" s="526">
        <v>-5</v>
      </c>
      <c r="G29" s="527">
        <v>1.27</v>
      </c>
      <c r="H29" s="528">
        <v>4518.1</v>
      </c>
    </row>
    <row r="30" spans="2:8" ht="12">
      <c r="B30" s="529" t="s">
        <v>691</v>
      </c>
      <c r="C30" s="530">
        <v>5589</v>
      </c>
      <c r="D30" s="531">
        <v>5553</v>
      </c>
      <c r="E30" s="531">
        <v>36</v>
      </c>
      <c r="F30" s="532">
        <v>0.6</v>
      </c>
      <c r="G30" s="533">
        <v>1.96</v>
      </c>
      <c r="H30" s="534">
        <v>2851.5</v>
      </c>
    </row>
    <row r="31" ht="12">
      <c r="B31" s="308" t="s">
        <v>692</v>
      </c>
    </row>
    <row r="32" ht="12">
      <c r="B32" s="308" t="s">
        <v>693</v>
      </c>
    </row>
    <row r="33" ht="12">
      <c r="B33" s="308" t="s">
        <v>694</v>
      </c>
    </row>
    <row r="34" ht="12">
      <c r="B34" s="308" t="s">
        <v>695</v>
      </c>
    </row>
  </sheetData>
  <printOptions/>
  <pageMargins left="0.75" right="0.75" top="1" bottom="1" header="0.512" footer="0.512"/>
  <pageSetup orientation="portrait" paperSize="9"/>
</worksheet>
</file>

<file path=xl/worksheets/sheet32.xml><?xml version="1.0" encoding="utf-8"?>
<worksheet xmlns="http://schemas.openxmlformats.org/spreadsheetml/2006/main" xmlns:r="http://schemas.openxmlformats.org/officeDocument/2006/relationships">
  <dimension ref="B1:I29"/>
  <sheetViews>
    <sheetView workbookViewId="0" topLeftCell="A1">
      <selection activeCell="A1" sqref="A1"/>
    </sheetView>
  </sheetViews>
  <sheetFormatPr defaultColWidth="9.00390625" defaultRowHeight="15" customHeight="1"/>
  <cols>
    <col min="1" max="1" width="2.625" style="44" customWidth="1"/>
    <col min="2" max="5" width="9.00390625" style="44" customWidth="1"/>
    <col min="6" max="6" width="13.625" style="44" customWidth="1"/>
    <col min="7" max="16384" width="9.00390625" style="44" customWidth="1"/>
  </cols>
  <sheetData>
    <row r="1" ht="15" customHeight="1">
      <c r="B1" s="643" t="s">
        <v>24</v>
      </c>
    </row>
    <row r="2" ht="15" customHeight="1">
      <c r="G2" s="47" t="s">
        <v>25</v>
      </c>
    </row>
    <row r="3" spans="2:7" ht="15" customHeight="1">
      <c r="B3" s="644" t="s">
        <v>696</v>
      </c>
      <c r="C3" s="645"/>
      <c r="D3" s="645"/>
      <c r="E3" s="646"/>
      <c r="F3" s="645" t="s">
        <v>697</v>
      </c>
      <c r="G3" s="646"/>
    </row>
    <row r="4" spans="2:7" ht="15" customHeight="1">
      <c r="B4" s="647" t="s">
        <v>177</v>
      </c>
      <c r="C4" s="62">
        <v>1215</v>
      </c>
      <c r="D4" s="63" t="s">
        <v>199</v>
      </c>
      <c r="E4" s="48">
        <v>49</v>
      </c>
      <c r="F4" s="63" t="s">
        <v>700</v>
      </c>
      <c r="G4" s="48">
        <v>2674</v>
      </c>
    </row>
    <row r="5" spans="2:7" ht="15" customHeight="1">
      <c r="B5" s="647" t="s">
        <v>178</v>
      </c>
      <c r="C5" s="62">
        <v>641</v>
      </c>
      <c r="D5" s="63" t="s">
        <v>200</v>
      </c>
      <c r="E5" s="48">
        <v>35</v>
      </c>
      <c r="F5" s="63" t="s">
        <v>702</v>
      </c>
      <c r="G5" s="48">
        <v>1996</v>
      </c>
    </row>
    <row r="6" spans="2:7" ht="15" customHeight="1">
      <c r="B6" s="647" t="s">
        <v>179</v>
      </c>
      <c r="C6" s="62">
        <v>660</v>
      </c>
      <c r="D6" s="63" t="s">
        <v>201</v>
      </c>
      <c r="E6" s="48">
        <v>39</v>
      </c>
      <c r="F6" s="63" t="s">
        <v>705</v>
      </c>
      <c r="G6" s="48">
        <v>817</v>
      </c>
    </row>
    <row r="7" spans="2:7" ht="15" customHeight="1">
      <c r="B7" s="647" t="s">
        <v>180</v>
      </c>
      <c r="C7" s="62">
        <v>592</v>
      </c>
      <c r="D7" s="63" t="s">
        <v>202</v>
      </c>
      <c r="E7" s="48">
        <v>39</v>
      </c>
      <c r="F7" s="63" t="s">
        <v>699</v>
      </c>
      <c r="G7" s="48">
        <v>436</v>
      </c>
    </row>
    <row r="8" spans="2:7" ht="15" customHeight="1">
      <c r="B8" s="647" t="s">
        <v>181</v>
      </c>
      <c r="C8" s="62">
        <v>366</v>
      </c>
      <c r="D8" s="63" t="s">
        <v>203</v>
      </c>
      <c r="E8" s="48">
        <v>38</v>
      </c>
      <c r="F8" s="62" t="s">
        <v>26</v>
      </c>
      <c r="G8" s="48">
        <v>284</v>
      </c>
    </row>
    <row r="9" spans="2:7" ht="15" customHeight="1">
      <c r="B9" s="647" t="s">
        <v>182</v>
      </c>
      <c r="C9" s="62">
        <v>314</v>
      </c>
      <c r="D9" s="63" t="s">
        <v>204</v>
      </c>
      <c r="E9" s="48">
        <v>164</v>
      </c>
      <c r="F9" s="63" t="s">
        <v>710</v>
      </c>
      <c r="G9" s="48">
        <v>149</v>
      </c>
    </row>
    <row r="10" spans="2:7" ht="15" customHeight="1">
      <c r="B10" s="647" t="s">
        <v>183</v>
      </c>
      <c r="C10" s="62">
        <v>137</v>
      </c>
      <c r="D10" s="63" t="s">
        <v>205</v>
      </c>
      <c r="E10" s="48">
        <v>61</v>
      </c>
      <c r="F10" s="63" t="s">
        <v>708</v>
      </c>
      <c r="G10" s="48">
        <v>84</v>
      </c>
    </row>
    <row r="11" spans="2:7" ht="15" customHeight="1">
      <c r="B11" s="647" t="s">
        <v>184</v>
      </c>
      <c r="C11" s="62">
        <v>186</v>
      </c>
      <c r="D11" s="63" t="s">
        <v>206</v>
      </c>
      <c r="E11" s="48">
        <v>15</v>
      </c>
      <c r="F11" s="63" t="s">
        <v>709</v>
      </c>
      <c r="G11" s="48">
        <v>51</v>
      </c>
    </row>
    <row r="12" spans="2:7" ht="15" customHeight="1">
      <c r="B12" s="647" t="s">
        <v>185</v>
      </c>
      <c r="C12" s="62">
        <v>197</v>
      </c>
      <c r="D12" s="63" t="s">
        <v>207</v>
      </c>
      <c r="E12" s="48">
        <v>134</v>
      </c>
      <c r="F12" s="63" t="s">
        <v>706</v>
      </c>
      <c r="G12" s="48">
        <v>42</v>
      </c>
    </row>
    <row r="13" spans="2:7" ht="15" customHeight="1">
      <c r="B13" s="647" t="s">
        <v>186</v>
      </c>
      <c r="C13" s="62">
        <v>346</v>
      </c>
      <c r="D13" s="63" t="s">
        <v>208</v>
      </c>
      <c r="E13" s="48">
        <v>54</v>
      </c>
      <c r="F13" s="63" t="s">
        <v>27</v>
      </c>
      <c r="G13" s="48">
        <v>41</v>
      </c>
    </row>
    <row r="14" spans="2:7" ht="15" customHeight="1">
      <c r="B14" s="647" t="s">
        <v>187</v>
      </c>
      <c r="C14" s="62">
        <v>190</v>
      </c>
      <c r="D14" s="63" t="s">
        <v>209</v>
      </c>
      <c r="E14" s="48">
        <v>60</v>
      </c>
      <c r="F14" s="63" t="s">
        <v>701</v>
      </c>
      <c r="G14" s="48">
        <v>40</v>
      </c>
    </row>
    <row r="15" spans="2:9" ht="15" customHeight="1">
      <c r="B15" s="647" t="s">
        <v>188</v>
      </c>
      <c r="C15" s="62">
        <v>147</v>
      </c>
      <c r="D15" s="63" t="s">
        <v>210</v>
      </c>
      <c r="E15" s="48">
        <v>58</v>
      </c>
      <c r="F15" s="63" t="s">
        <v>28</v>
      </c>
      <c r="G15" s="48">
        <v>40</v>
      </c>
      <c r="I15" s="63"/>
    </row>
    <row r="16" spans="2:7" ht="15" customHeight="1">
      <c r="B16" s="647" t="s">
        <v>189</v>
      </c>
      <c r="C16" s="62">
        <v>208</v>
      </c>
      <c r="D16" s="63" t="s">
        <v>211</v>
      </c>
      <c r="E16" s="48">
        <v>41</v>
      </c>
      <c r="F16" s="63" t="s">
        <v>29</v>
      </c>
      <c r="G16" s="48">
        <v>31</v>
      </c>
    </row>
    <row r="17" spans="2:7" ht="15" customHeight="1">
      <c r="B17" s="647" t="s">
        <v>190</v>
      </c>
      <c r="C17" s="62">
        <v>33</v>
      </c>
      <c r="D17" s="63" t="s">
        <v>212</v>
      </c>
      <c r="E17" s="48">
        <v>28</v>
      </c>
      <c r="F17" s="648" t="s">
        <v>704</v>
      </c>
      <c r="G17" s="48">
        <v>29</v>
      </c>
    </row>
    <row r="18" spans="2:7" ht="15" customHeight="1">
      <c r="B18" s="647" t="s">
        <v>191</v>
      </c>
      <c r="C18" s="62">
        <v>44</v>
      </c>
      <c r="D18" s="63" t="s">
        <v>213</v>
      </c>
      <c r="E18" s="48">
        <v>25</v>
      </c>
      <c r="F18" s="63" t="s">
        <v>698</v>
      </c>
      <c r="G18" s="48">
        <v>24</v>
      </c>
    </row>
    <row r="19" spans="2:7" ht="15" customHeight="1">
      <c r="B19" s="647" t="s">
        <v>192</v>
      </c>
      <c r="C19" s="62">
        <v>149</v>
      </c>
      <c r="D19" s="63" t="s">
        <v>214</v>
      </c>
      <c r="E19" s="48">
        <v>23</v>
      </c>
      <c r="F19" s="63" t="s">
        <v>707</v>
      </c>
      <c r="G19" s="48">
        <v>19</v>
      </c>
    </row>
    <row r="20" spans="2:7" ht="15" customHeight="1">
      <c r="B20" s="647" t="s">
        <v>193</v>
      </c>
      <c r="C20" s="62">
        <v>61</v>
      </c>
      <c r="D20" s="63" t="s">
        <v>215</v>
      </c>
      <c r="E20" s="48">
        <v>24</v>
      </c>
      <c r="F20" s="63" t="s">
        <v>30</v>
      </c>
      <c r="G20" s="48">
        <v>13</v>
      </c>
    </row>
    <row r="21" spans="2:7" ht="15" customHeight="1">
      <c r="B21" s="647" t="s">
        <v>194</v>
      </c>
      <c r="C21" s="62">
        <v>65</v>
      </c>
      <c r="D21" s="63" t="s">
        <v>216</v>
      </c>
      <c r="E21" s="48">
        <v>25</v>
      </c>
      <c r="F21" s="63" t="s">
        <v>703</v>
      </c>
      <c r="G21" s="48">
        <v>12</v>
      </c>
    </row>
    <row r="22" spans="2:7" ht="15" customHeight="1">
      <c r="B22" s="647" t="s">
        <v>195</v>
      </c>
      <c r="C22" s="62">
        <v>119</v>
      </c>
      <c r="D22" s="63" t="s">
        <v>217</v>
      </c>
      <c r="E22" s="48">
        <v>50</v>
      </c>
      <c r="F22" s="649" t="s">
        <v>31</v>
      </c>
      <c r="G22" s="48">
        <v>9</v>
      </c>
    </row>
    <row r="23" spans="2:7" ht="15" customHeight="1">
      <c r="B23" s="647" t="s">
        <v>196</v>
      </c>
      <c r="C23" s="62">
        <v>79</v>
      </c>
      <c r="D23" s="63" t="s">
        <v>218</v>
      </c>
      <c r="E23" s="48">
        <v>64</v>
      </c>
      <c r="F23" s="647" t="s">
        <v>32</v>
      </c>
      <c r="G23" s="48">
        <v>9</v>
      </c>
    </row>
    <row r="24" spans="2:7" ht="15" customHeight="1">
      <c r="B24" s="647" t="s">
        <v>197</v>
      </c>
      <c r="C24" s="62">
        <v>45</v>
      </c>
      <c r="D24" s="63" t="s">
        <v>219</v>
      </c>
      <c r="E24" s="48">
        <v>17</v>
      </c>
      <c r="F24" s="63" t="s">
        <v>542</v>
      </c>
      <c r="G24" s="48">
        <v>126</v>
      </c>
    </row>
    <row r="25" spans="2:7" ht="15" customHeight="1">
      <c r="B25" s="650" t="s">
        <v>198</v>
      </c>
      <c r="C25" s="351">
        <v>68</v>
      </c>
      <c r="D25" s="651" t="s">
        <v>220</v>
      </c>
      <c r="E25" s="652">
        <v>21</v>
      </c>
      <c r="F25" s="653" t="s">
        <v>648</v>
      </c>
      <c r="G25" s="654">
        <f>SUM(G4:G24)</f>
        <v>6926</v>
      </c>
    </row>
    <row r="26" spans="2:5" ht="15" customHeight="1">
      <c r="B26" s="44" t="s">
        <v>33</v>
      </c>
      <c r="D26" s="66"/>
      <c r="E26" s="66"/>
    </row>
    <row r="27" ht="15" customHeight="1">
      <c r="G27" s="535"/>
    </row>
    <row r="29" ht="15" customHeight="1">
      <c r="F29" s="655"/>
    </row>
  </sheetData>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9.00390625" defaultRowHeight="13.5"/>
  <cols>
    <col min="1" max="1" width="2.625" style="46" customWidth="1"/>
    <col min="2" max="2" width="14.125" style="46" customWidth="1"/>
    <col min="3" max="16384" width="9.00390625" style="46" customWidth="1"/>
  </cols>
  <sheetData>
    <row r="2" ht="14.25">
      <c r="B2" s="558" t="s">
        <v>34</v>
      </c>
    </row>
    <row r="3" ht="12.75" thickBot="1"/>
    <row r="4" spans="1:6" ht="12.75" thickTop="1">
      <c r="A4" s="174"/>
      <c r="B4" s="656"/>
      <c r="C4" s="657" t="s">
        <v>711</v>
      </c>
      <c r="D4" s="657"/>
      <c r="E4" s="657" t="s">
        <v>712</v>
      </c>
      <c r="F4" s="658"/>
    </row>
    <row r="5" spans="1:6" ht="12">
      <c r="A5" s="174"/>
      <c r="B5" s="659"/>
      <c r="C5" s="660" t="s">
        <v>140</v>
      </c>
      <c r="D5" s="660" t="s">
        <v>141</v>
      </c>
      <c r="E5" s="660" t="s">
        <v>140</v>
      </c>
      <c r="F5" s="176" t="s">
        <v>141</v>
      </c>
    </row>
    <row r="6" spans="1:6" ht="15" customHeight="1">
      <c r="A6" s="174"/>
      <c r="B6" s="661" t="s">
        <v>713</v>
      </c>
      <c r="C6" s="662" t="s">
        <v>463</v>
      </c>
      <c r="D6" s="662" t="s">
        <v>463</v>
      </c>
      <c r="E6" s="662">
        <v>50.06</v>
      </c>
      <c r="F6" s="663">
        <v>53.96</v>
      </c>
    </row>
    <row r="7" spans="1:6" ht="15" customHeight="1">
      <c r="A7" s="174"/>
      <c r="B7" s="661" t="s">
        <v>714</v>
      </c>
      <c r="C7" s="662" t="s">
        <v>463</v>
      </c>
      <c r="D7" s="662" t="s">
        <v>463</v>
      </c>
      <c r="E7" s="662">
        <v>59.57</v>
      </c>
      <c r="F7" s="663">
        <v>62.97</v>
      </c>
    </row>
    <row r="8" spans="1:6" ht="15" customHeight="1">
      <c r="A8" s="174"/>
      <c r="B8" s="664" t="s">
        <v>35</v>
      </c>
      <c r="C8" s="662" t="s">
        <v>463</v>
      </c>
      <c r="D8" s="662" t="s">
        <v>463</v>
      </c>
      <c r="E8" s="662">
        <v>63.6</v>
      </c>
      <c r="F8" s="663">
        <v>67.75</v>
      </c>
    </row>
    <row r="9" spans="1:6" ht="15" customHeight="1">
      <c r="A9" s="174"/>
      <c r="B9" s="664" t="s">
        <v>36</v>
      </c>
      <c r="C9" s="662" t="s">
        <v>463</v>
      </c>
      <c r="D9" s="662" t="s">
        <v>463</v>
      </c>
      <c r="E9" s="662">
        <v>65.32</v>
      </c>
      <c r="F9" s="663">
        <v>70.19</v>
      </c>
    </row>
    <row r="10" spans="1:6" ht="15" customHeight="1">
      <c r="A10" s="174"/>
      <c r="B10" s="664" t="s">
        <v>37</v>
      </c>
      <c r="C10" s="662">
        <v>66.49</v>
      </c>
      <c r="D10" s="662">
        <v>71.94</v>
      </c>
      <c r="E10" s="662">
        <v>67.74</v>
      </c>
      <c r="F10" s="663">
        <v>72.92</v>
      </c>
    </row>
    <row r="11" spans="1:6" ht="15" customHeight="1">
      <c r="A11" s="174"/>
      <c r="B11" s="664" t="s">
        <v>38</v>
      </c>
      <c r="C11" s="662">
        <v>68.71</v>
      </c>
      <c r="D11" s="662">
        <v>74.46</v>
      </c>
      <c r="E11" s="662">
        <v>69.31</v>
      </c>
      <c r="F11" s="663">
        <v>74.66</v>
      </c>
    </row>
    <row r="12" spans="1:6" ht="15" customHeight="1">
      <c r="A12" s="174"/>
      <c r="B12" s="664" t="s">
        <v>39</v>
      </c>
      <c r="C12" s="662">
        <v>70.96</v>
      </c>
      <c r="D12" s="662">
        <v>76.35</v>
      </c>
      <c r="E12" s="662">
        <v>71.73</v>
      </c>
      <c r="F12" s="663">
        <v>76.89</v>
      </c>
    </row>
    <row r="13" spans="1:6" ht="15" customHeight="1">
      <c r="A13" s="174"/>
      <c r="B13" s="664" t="s">
        <v>40</v>
      </c>
      <c r="C13" s="662">
        <v>73.12</v>
      </c>
      <c r="D13" s="662">
        <v>78.58</v>
      </c>
      <c r="E13" s="662">
        <v>73.35</v>
      </c>
      <c r="F13" s="663">
        <v>78.76</v>
      </c>
    </row>
    <row r="14" spans="1:6" ht="15" customHeight="1">
      <c r="A14" s="174"/>
      <c r="B14" s="664" t="s">
        <v>41</v>
      </c>
      <c r="C14" s="662">
        <v>74.99</v>
      </c>
      <c r="D14" s="662">
        <v>80.86</v>
      </c>
      <c r="E14" s="662">
        <v>74.78</v>
      </c>
      <c r="F14" s="663">
        <v>80.48</v>
      </c>
    </row>
    <row r="15" spans="1:6" ht="15" customHeight="1">
      <c r="A15" s="174"/>
      <c r="B15" s="665" t="s">
        <v>42</v>
      </c>
      <c r="C15" s="666">
        <v>76.37</v>
      </c>
      <c r="D15" s="666">
        <v>82.1</v>
      </c>
      <c r="E15" s="666">
        <v>75.92</v>
      </c>
      <c r="F15" s="667">
        <v>81.9</v>
      </c>
    </row>
    <row r="16" spans="1:6" ht="15" customHeight="1">
      <c r="A16" s="174"/>
      <c r="B16" s="664" t="s">
        <v>43</v>
      </c>
      <c r="C16" s="662" t="s">
        <v>463</v>
      </c>
      <c r="D16" s="662" t="s">
        <v>463</v>
      </c>
      <c r="E16" s="662">
        <v>76.11</v>
      </c>
      <c r="F16" s="663">
        <v>82.11</v>
      </c>
    </row>
    <row r="17" spans="1:6" ht="15" customHeight="1">
      <c r="A17" s="174"/>
      <c r="B17" s="664" t="s">
        <v>715</v>
      </c>
      <c r="C17" s="662" t="s">
        <v>463</v>
      </c>
      <c r="D17" s="662" t="s">
        <v>463</v>
      </c>
      <c r="E17" s="662">
        <v>76.09</v>
      </c>
      <c r="F17" s="663">
        <v>82.22</v>
      </c>
    </row>
    <row r="18" spans="1:6" ht="15" customHeight="1">
      <c r="A18" s="174"/>
      <c r="B18" s="664" t="s">
        <v>716</v>
      </c>
      <c r="C18" s="662" t="s">
        <v>463</v>
      </c>
      <c r="D18" s="662" t="s">
        <v>463</v>
      </c>
      <c r="E18" s="662">
        <v>76.25</v>
      </c>
      <c r="F18" s="663">
        <v>82.51</v>
      </c>
    </row>
    <row r="19" spans="1:6" ht="15" customHeight="1">
      <c r="A19" s="174"/>
      <c r="B19" s="664" t="s">
        <v>717</v>
      </c>
      <c r="C19" s="662" t="s">
        <v>463</v>
      </c>
      <c r="D19" s="662" t="s">
        <v>463</v>
      </c>
      <c r="E19" s="662">
        <v>76.57</v>
      </c>
      <c r="F19" s="663">
        <v>82.98</v>
      </c>
    </row>
    <row r="20" spans="1:6" ht="15" customHeight="1">
      <c r="A20" s="174"/>
      <c r="B20" s="664" t="s">
        <v>718</v>
      </c>
      <c r="C20" s="662">
        <v>76.99</v>
      </c>
      <c r="D20" s="662">
        <v>83.23</v>
      </c>
      <c r="E20" s="662">
        <v>76.38</v>
      </c>
      <c r="F20" s="663">
        <v>82.85</v>
      </c>
    </row>
    <row r="21" spans="1:6" ht="13.5" customHeight="1">
      <c r="A21" s="174"/>
      <c r="B21" s="664" t="s">
        <v>719</v>
      </c>
      <c r="C21" s="662" t="s">
        <v>463</v>
      </c>
      <c r="D21" s="662" t="s">
        <v>463</v>
      </c>
      <c r="E21" s="662">
        <v>77.01</v>
      </c>
      <c r="F21" s="663">
        <v>83.59</v>
      </c>
    </row>
    <row r="22" spans="1:6" ht="15" customHeight="1">
      <c r="A22" s="174"/>
      <c r="B22" s="664" t="s">
        <v>44</v>
      </c>
      <c r="C22" s="662" t="s">
        <v>463</v>
      </c>
      <c r="D22" s="662" t="s">
        <v>463</v>
      </c>
      <c r="E22" s="662">
        <v>77.19</v>
      </c>
      <c r="F22" s="663">
        <v>83.82</v>
      </c>
    </row>
    <row r="23" spans="1:6" ht="15" customHeight="1">
      <c r="A23" s="174"/>
      <c r="B23" s="664" t="s">
        <v>45</v>
      </c>
      <c r="C23" s="662" t="s">
        <v>463</v>
      </c>
      <c r="D23" s="662" t="s">
        <v>463</v>
      </c>
      <c r="E23" s="662">
        <v>77.16</v>
      </c>
      <c r="F23" s="663">
        <v>84.01</v>
      </c>
    </row>
    <row r="24" spans="1:6" ht="15" customHeight="1">
      <c r="A24" s="174"/>
      <c r="B24" s="664" t="s">
        <v>46</v>
      </c>
      <c r="C24" s="662" t="s">
        <v>463</v>
      </c>
      <c r="D24" s="662" t="s">
        <v>463</v>
      </c>
      <c r="E24" s="662">
        <v>77.1</v>
      </c>
      <c r="F24" s="663">
        <v>83.99</v>
      </c>
    </row>
    <row r="25" spans="1:6" ht="15" customHeight="1">
      <c r="A25" s="174"/>
      <c r="B25" s="664" t="s">
        <v>47</v>
      </c>
      <c r="C25" s="662">
        <v>77.69</v>
      </c>
      <c r="D25" s="662">
        <v>84.57</v>
      </c>
      <c r="E25" s="662">
        <v>77.72</v>
      </c>
      <c r="F25" s="663">
        <v>84.6</v>
      </c>
    </row>
    <row r="26" spans="2:6" ht="15" customHeight="1">
      <c r="B26" s="664" t="s">
        <v>48</v>
      </c>
      <c r="C26" s="662" t="s">
        <v>463</v>
      </c>
      <c r="D26" s="662" t="s">
        <v>463</v>
      </c>
      <c r="E26" s="662">
        <v>78.07</v>
      </c>
      <c r="F26" s="663">
        <v>84.93</v>
      </c>
    </row>
    <row r="27" spans="2:6" ht="15" customHeight="1" thickBot="1">
      <c r="B27" s="668" t="s">
        <v>49</v>
      </c>
      <c r="C27" s="669" t="s">
        <v>463</v>
      </c>
      <c r="D27" s="669" t="s">
        <v>463</v>
      </c>
      <c r="E27" s="669">
        <v>78.32</v>
      </c>
      <c r="F27" s="670">
        <v>85.23</v>
      </c>
    </row>
    <row r="28" spans="2:6" ht="12">
      <c r="B28" s="671" t="s">
        <v>50</v>
      </c>
      <c r="F28" s="174"/>
    </row>
    <row r="29" ht="12">
      <c r="B29" s="671" t="s">
        <v>51</v>
      </c>
    </row>
    <row r="30" ht="12">
      <c r="B30" s="672" t="s">
        <v>52</v>
      </c>
    </row>
    <row r="31" ht="12">
      <c r="B31" s="672" t="s">
        <v>53</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2:U64"/>
  <sheetViews>
    <sheetView workbookViewId="0" topLeftCell="A1">
      <selection activeCell="A1" sqref="A1"/>
    </sheetView>
  </sheetViews>
  <sheetFormatPr defaultColWidth="9.00390625" defaultRowHeight="13.5"/>
  <cols>
    <col min="1" max="1" width="2.125" style="44" customWidth="1"/>
    <col min="2" max="2" width="9.125" style="44" customWidth="1"/>
    <col min="3" max="7" width="8.125" style="44" customWidth="1"/>
    <col min="8" max="12" width="7.625" style="44" customWidth="1"/>
    <col min="13" max="13" width="8.125" style="44" customWidth="1"/>
    <col min="14" max="14" width="0.6171875" style="44" customWidth="1"/>
    <col min="15" max="16384" width="9.00390625" style="44" customWidth="1"/>
  </cols>
  <sheetData>
    <row r="2" spans="2:9" ht="14.25">
      <c r="B2" s="45" t="s">
        <v>224</v>
      </c>
      <c r="I2" s="66"/>
    </row>
    <row r="3" spans="2:13" ht="12">
      <c r="B3" s="44" t="s">
        <v>225</v>
      </c>
      <c r="I3" s="66"/>
      <c r="M3" s="47" t="s">
        <v>226</v>
      </c>
    </row>
    <row r="4" spans="2:21" ht="13.5" customHeight="1">
      <c r="B4" s="770" t="s">
        <v>227</v>
      </c>
      <c r="C4" s="75"/>
      <c r="D4" s="75"/>
      <c r="E4" s="75"/>
      <c r="F4" s="75"/>
      <c r="G4" s="75"/>
      <c r="H4" s="76" t="s">
        <v>228</v>
      </c>
      <c r="I4" s="76"/>
      <c r="J4" s="76"/>
      <c r="K4" s="76"/>
      <c r="L4" s="76"/>
      <c r="M4" s="76"/>
      <c r="N4" s="77"/>
      <c r="O4" s="66"/>
      <c r="P4" s="66"/>
      <c r="Q4" s="66"/>
      <c r="R4" s="66"/>
      <c r="S4" s="66"/>
      <c r="T4" s="66"/>
      <c r="U4" s="66"/>
    </row>
    <row r="5" spans="2:21" ht="13.5" customHeight="1">
      <c r="B5" s="737"/>
      <c r="C5" s="78" t="s">
        <v>165</v>
      </c>
      <c r="D5" s="78" t="s">
        <v>166</v>
      </c>
      <c r="E5" s="78" t="s">
        <v>229</v>
      </c>
      <c r="F5" s="78" t="s">
        <v>168</v>
      </c>
      <c r="G5" s="78" t="s">
        <v>230</v>
      </c>
      <c r="H5" s="79" t="s">
        <v>231</v>
      </c>
      <c r="I5" s="79"/>
      <c r="J5" s="79" t="s">
        <v>232</v>
      </c>
      <c r="K5" s="79"/>
      <c r="L5" s="80" t="s">
        <v>233</v>
      </c>
      <c r="M5" s="80"/>
      <c r="N5" s="77"/>
      <c r="O5" s="66"/>
      <c r="P5" s="66"/>
      <c r="Q5" s="66"/>
      <c r="R5" s="66"/>
      <c r="S5" s="66"/>
      <c r="T5" s="66"/>
      <c r="U5" s="66"/>
    </row>
    <row r="6" spans="2:14" ht="13.5" customHeight="1">
      <c r="B6" s="738"/>
      <c r="C6" s="81"/>
      <c r="D6" s="81"/>
      <c r="E6" s="81"/>
      <c r="F6" s="81"/>
      <c r="G6" s="81"/>
      <c r="H6" s="82" t="s">
        <v>234</v>
      </c>
      <c r="I6" s="82" t="s">
        <v>235</v>
      </c>
      <c r="J6" s="82" t="s">
        <v>234</v>
      </c>
      <c r="K6" s="82" t="s">
        <v>235</v>
      </c>
      <c r="L6" s="82" t="s">
        <v>236</v>
      </c>
      <c r="M6" s="83" t="s">
        <v>237</v>
      </c>
      <c r="N6" s="84"/>
    </row>
    <row r="7" spans="2:14" s="58" customFormat="1" ht="24" customHeight="1">
      <c r="B7" s="85" t="s">
        <v>170</v>
      </c>
      <c r="C7" s="86">
        <v>370501</v>
      </c>
      <c r="D7" s="86">
        <v>373704</v>
      </c>
      <c r="E7" s="86">
        <v>377049</v>
      </c>
      <c r="F7" s="86">
        <v>379680</v>
      </c>
      <c r="G7" s="86">
        <v>382202</v>
      </c>
      <c r="H7" s="87">
        <v>7642</v>
      </c>
      <c r="I7" s="87">
        <v>7003</v>
      </c>
      <c r="J7" s="87">
        <v>6133</v>
      </c>
      <c r="K7" s="87">
        <v>6781</v>
      </c>
      <c r="L7" s="87">
        <v>4780</v>
      </c>
      <c r="M7" s="88">
        <v>3989</v>
      </c>
      <c r="N7" s="89"/>
    </row>
    <row r="8" spans="2:14" s="58" customFormat="1" ht="6" customHeight="1">
      <c r="B8" s="85"/>
      <c r="C8" s="86"/>
      <c r="D8" s="86"/>
      <c r="E8" s="86"/>
      <c r="F8" s="86"/>
      <c r="G8" s="86"/>
      <c r="H8" s="87"/>
      <c r="I8" s="87"/>
      <c r="J8" s="87"/>
      <c r="K8" s="87"/>
      <c r="L8" s="90"/>
      <c r="M8" s="61"/>
      <c r="N8" s="89"/>
    </row>
    <row r="9" spans="2:14" s="58" customFormat="1" ht="15" customHeight="1">
      <c r="B9" s="85" t="s">
        <v>171</v>
      </c>
      <c r="C9" s="86">
        <v>283177</v>
      </c>
      <c r="D9" s="86">
        <v>286246</v>
      </c>
      <c r="E9" s="86">
        <v>289429</v>
      </c>
      <c r="F9" s="86">
        <v>291763</v>
      </c>
      <c r="G9" s="86">
        <v>293881</v>
      </c>
      <c r="H9" s="87">
        <v>6443</v>
      </c>
      <c r="I9" s="87">
        <v>6501</v>
      </c>
      <c r="J9" s="87">
        <v>5275</v>
      </c>
      <c r="K9" s="87">
        <v>6360</v>
      </c>
      <c r="L9" s="87">
        <v>3950</v>
      </c>
      <c r="M9" s="88">
        <v>3141</v>
      </c>
      <c r="N9" s="89"/>
    </row>
    <row r="10" spans="2:14" s="58" customFormat="1" ht="15" customHeight="1">
      <c r="B10" s="85" t="s">
        <v>172</v>
      </c>
      <c r="C10" s="86">
        <v>87324</v>
      </c>
      <c r="D10" s="86">
        <v>87458</v>
      </c>
      <c r="E10" s="86">
        <v>87620</v>
      </c>
      <c r="F10" s="91">
        <v>87917</v>
      </c>
      <c r="G10" s="92">
        <v>88321</v>
      </c>
      <c r="H10" s="87">
        <v>1199</v>
      </c>
      <c r="I10" s="87">
        <v>502</v>
      </c>
      <c r="J10" s="87">
        <v>858</v>
      </c>
      <c r="K10" s="87">
        <v>421</v>
      </c>
      <c r="L10" s="87">
        <v>830</v>
      </c>
      <c r="M10" s="88">
        <v>848</v>
      </c>
      <c r="N10" s="89"/>
    </row>
    <row r="11" spans="2:14" s="58" customFormat="1" ht="6" customHeight="1">
      <c r="B11" s="85"/>
      <c r="C11" s="86"/>
      <c r="D11" s="86"/>
      <c r="E11" s="86"/>
      <c r="F11" s="91"/>
      <c r="G11" s="92"/>
      <c r="H11" s="87"/>
      <c r="I11" s="87"/>
      <c r="J11" s="87"/>
      <c r="K11" s="87"/>
      <c r="L11" s="90"/>
      <c r="M11" s="61"/>
      <c r="N11" s="89"/>
    </row>
    <row r="12" spans="2:14" s="58" customFormat="1" ht="15" customHeight="1">
      <c r="B12" s="85" t="s">
        <v>173</v>
      </c>
      <c r="C12" s="86">
        <v>176276</v>
      </c>
      <c r="D12" s="86">
        <v>178230</v>
      </c>
      <c r="E12" s="86">
        <v>179823</v>
      </c>
      <c r="F12" s="91">
        <v>181305</v>
      </c>
      <c r="G12" s="92">
        <v>183151</v>
      </c>
      <c r="H12" s="87">
        <v>3970</v>
      </c>
      <c r="I12" s="87">
        <v>4234</v>
      </c>
      <c r="J12" s="87">
        <v>3167</v>
      </c>
      <c r="K12" s="87">
        <v>3733</v>
      </c>
      <c r="L12" s="87">
        <v>2494</v>
      </c>
      <c r="M12" s="88">
        <v>1952</v>
      </c>
      <c r="N12" s="89"/>
    </row>
    <row r="13" spans="2:14" s="58" customFormat="1" ht="15" customHeight="1">
      <c r="B13" s="85" t="s">
        <v>174</v>
      </c>
      <c r="C13" s="86">
        <v>26107</v>
      </c>
      <c r="D13" s="86">
        <v>26089</v>
      </c>
      <c r="E13" s="86">
        <v>26110</v>
      </c>
      <c r="F13" s="91">
        <v>26155</v>
      </c>
      <c r="G13" s="92">
        <v>26192</v>
      </c>
      <c r="H13" s="87">
        <v>532</v>
      </c>
      <c r="I13" s="87">
        <v>229</v>
      </c>
      <c r="J13" s="87">
        <v>513</v>
      </c>
      <c r="K13" s="87">
        <v>230</v>
      </c>
      <c r="L13" s="87">
        <v>331</v>
      </c>
      <c r="M13" s="88">
        <v>312</v>
      </c>
      <c r="N13" s="89"/>
    </row>
    <row r="14" spans="2:14" s="58" customFormat="1" ht="15" customHeight="1">
      <c r="B14" s="85" t="s">
        <v>175</v>
      </c>
      <c r="C14" s="86">
        <v>72729</v>
      </c>
      <c r="D14" s="86">
        <v>73420</v>
      </c>
      <c r="E14" s="86">
        <v>74246</v>
      </c>
      <c r="F14" s="91">
        <v>74629</v>
      </c>
      <c r="G14" s="92">
        <v>74906</v>
      </c>
      <c r="H14" s="87">
        <v>1406</v>
      </c>
      <c r="I14" s="87">
        <v>1254</v>
      </c>
      <c r="J14" s="87">
        <v>1156</v>
      </c>
      <c r="K14" s="87">
        <v>1352</v>
      </c>
      <c r="L14" s="87">
        <v>896</v>
      </c>
      <c r="M14" s="88">
        <v>771</v>
      </c>
      <c r="N14" s="89"/>
    </row>
    <row r="15" spans="2:14" s="58" customFormat="1" ht="15" customHeight="1">
      <c r="B15" s="85" t="s">
        <v>176</v>
      </c>
      <c r="C15" s="86">
        <v>95389</v>
      </c>
      <c r="D15" s="86">
        <v>95965</v>
      </c>
      <c r="E15" s="86">
        <v>96870</v>
      </c>
      <c r="F15" s="91">
        <v>97591</v>
      </c>
      <c r="G15" s="92">
        <v>97953</v>
      </c>
      <c r="H15" s="87">
        <v>1734</v>
      </c>
      <c r="I15" s="87">
        <v>1286</v>
      </c>
      <c r="J15" s="87">
        <v>1297</v>
      </c>
      <c r="K15" s="87">
        <v>1466</v>
      </c>
      <c r="L15" s="87">
        <v>1059</v>
      </c>
      <c r="M15" s="88">
        <v>954</v>
      </c>
      <c r="N15" s="89"/>
    </row>
    <row r="16" spans="2:14" ht="6" customHeight="1">
      <c r="B16" s="93"/>
      <c r="C16" s="94"/>
      <c r="D16" s="94"/>
      <c r="E16" s="94"/>
      <c r="F16" s="95"/>
      <c r="G16" s="96"/>
      <c r="H16" s="87"/>
      <c r="I16" s="87"/>
      <c r="J16" s="87"/>
      <c r="K16" s="87"/>
      <c r="L16" s="87"/>
      <c r="M16" s="88"/>
      <c r="N16" s="77"/>
    </row>
    <row r="17" spans="2:14" ht="13.5" customHeight="1">
      <c r="B17" s="97" t="s">
        <v>177</v>
      </c>
      <c r="C17" s="98">
        <v>88381</v>
      </c>
      <c r="D17" s="94">
        <v>89265</v>
      </c>
      <c r="E17" s="99">
        <v>90110</v>
      </c>
      <c r="F17" s="100">
        <v>90899</v>
      </c>
      <c r="G17" s="101">
        <v>91916</v>
      </c>
      <c r="H17" s="102">
        <v>1918</v>
      </c>
      <c r="I17" s="102">
        <v>3003</v>
      </c>
      <c r="J17" s="102">
        <v>1624</v>
      </c>
      <c r="K17" s="102">
        <v>2675</v>
      </c>
      <c r="L17" s="102">
        <v>1499</v>
      </c>
      <c r="M17" s="103">
        <v>1104</v>
      </c>
      <c r="N17" s="77"/>
    </row>
    <row r="18" spans="2:14" ht="13.5" customHeight="1">
      <c r="B18" s="97" t="s">
        <v>178</v>
      </c>
      <c r="C18" s="98">
        <v>31722</v>
      </c>
      <c r="D18" s="94">
        <v>32090</v>
      </c>
      <c r="E18" s="99">
        <v>32558</v>
      </c>
      <c r="F18" s="100">
        <v>32767</v>
      </c>
      <c r="G18" s="101">
        <v>32892</v>
      </c>
      <c r="H18" s="102">
        <v>702</v>
      </c>
      <c r="I18" s="102">
        <v>873</v>
      </c>
      <c r="J18" s="102">
        <v>529</v>
      </c>
      <c r="K18" s="102">
        <v>1026</v>
      </c>
      <c r="L18" s="102">
        <v>534</v>
      </c>
      <c r="M18" s="103">
        <v>429</v>
      </c>
      <c r="N18" s="77"/>
    </row>
    <row r="19" spans="2:14" ht="13.5" customHeight="1">
      <c r="B19" s="97" t="s">
        <v>179</v>
      </c>
      <c r="C19" s="98">
        <v>32110</v>
      </c>
      <c r="D19" s="94">
        <v>32428</v>
      </c>
      <c r="E19" s="99">
        <v>32825</v>
      </c>
      <c r="F19" s="100">
        <v>33026</v>
      </c>
      <c r="G19" s="101">
        <v>33121</v>
      </c>
      <c r="H19" s="102">
        <v>711</v>
      </c>
      <c r="I19" s="102">
        <v>454</v>
      </c>
      <c r="J19" s="102">
        <v>536</v>
      </c>
      <c r="K19" s="102">
        <v>598</v>
      </c>
      <c r="L19" s="102">
        <v>257</v>
      </c>
      <c r="M19" s="103">
        <v>193</v>
      </c>
      <c r="N19" s="77"/>
    </row>
    <row r="20" spans="2:14" ht="13.5" customHeight="1">
      <c r="B20" s="97" t="s">
        <v>180</v>
      </c>
      <c r="C20" s="98">
        <v>33108</v>
      </c>
      <c r="D20" s="94">
        <v>33374</v>
      </c>
      <c r="E20" s="99">
        <v>33771</v>
      </c>
      <c r="F20" s="100">
        <v>34195</v>
      </c>
      <c r="G20" s="101">
        <v>34294</v>
      </c>
      <c r="H20" s="102">
        <v>622</v>
      </c>
      <c r="I20" s="102">
        <v>674</v>
      </c>
      <c r="J20" s="102">
        <v>501</v>
      </c>
      <c r="K20" s="102">
        <v>741</v>
      </c>
      <c r="L20" s="102">
        <v>518</v>
      </c>
      <c r="M20" s="103">
        <v>473</v>
      </c>
      <c r="N20" s="77"/>
    </row>
    <row r="21" spans="2:14" ht="13.5" customHeight="1">
      <c r="B21" s="97" t="s">
        <v>181</v>
      </c>
      <c r="C21" s="98">
        <v>12882</v>
      </c>
      <c r="D21" s="94">
        <v>12950</v>
      </c>
      <c r="E21" s="99">
        <v>13042</v>
      </c>
      <c r="F21" s="100">
        <v>13091</v>
      </c>
      <c r="G21" s="101">
        <v>13134</v>
      </c>
      <c r="H21" s="102">
        <v>412</v>
      </c>
      <c r="I21" s="102">
        <v>183</v>
      </c>
      <c r="J21" s="102">
        <v>395</v>
      </c>
      <c r="K21" s="102">
        <v>172</v>
      </c>
      <c r="L21" s="102">
        <v>160</v>
      </c>
      <c r="M21" s="103">
        <v>145</v>
      </c>
      <c r="N21" s="77"/>
    </row>
    <row r="22" spans="2:14" ht="13.5" customHeight="1">
      <c r="B22" s="97" t="s">
        <v>182</v>
      </c>
      <c r="C22" s="98">
        <v>11437</v>
      </c>
      <c r="D22" s="94">
        <v>11605</v>
      </c>
      <c r="E22" s="99">
        <v>11723</v>
      </c>
      <c r="F22" s="100">
        <v>11879</v>
      </c>
      <c r="G22" s="101">
        <v>12004</v>
      </c>
      <c r="H22" s="102">
        <v>276</v>
      </c>
      <c r="I22" s="102">
        <v>145</v>
      </c>
      <c r="J22" s="102">
        <v>234</v>
      </c>
      <c r="K22" s="102">
        <v>100</v>
      </c>
      <c r="L22" s="102">
        <v>167</v>
      </c>
      <c r="M22" s="103">
        <v>129</v>
      </c>
      <c r="N22" s="77"/>
    </row>
    <row r="23" spans="2:14" ht="13.5" customHeight="1">
      <c r="B23" s="97" t="s">
        <v>183</v>
      </c>
      <c r="C23" s="98">
        <v>10547</v>
      </c>
      <c r="D23" s="94">
        <v>10597</v>
      </c>
      <c r="E23" s="99">
        <v>10688</v>
      </c>
      <c r="F23" s="100">
        <v>10747</v>
      </c>
      <c r="G23" s="101">
        <v>10972</v>
      </c>
      <c r="H23" s="102">
        <v>274</v>
      </c>
      <c r="I23" s="102">
        <v>115</v>
      </c>
      <c r="J23" s="102">
        <v>139</v>
      </c>
      <c r="K23" s="102">
        <v>64</v>
      </c>
      <c r="L23" s="102">
        <v>144</v>
      </c>
      <c r="M23" s="103">
        <v>105</v>
      </c>
      <c r="N23" s="77"/>
    </row>
    <row r="24" spans="2:14" ht="13.5" customHeight="1">
      <c r="B24" s="97" t="s">
        <v>184</v>
      </c>
      <c r="C24" s="98">
        <v>7682</v>
      </c>
      <c r="D24" s="94">
        <v>7720</v>
      </c>
      <c r="E24" s="99">
        <v>7759</v>
      </c>
      <c r="F24" s="100">
        <v>7801</v>
      </c>
      <c r="G24" s="101">
        <v>7828</v>
      </c>
      <c r="H24" s="102">
        <v>108</v>
      </c>
      <c r="I24" s="102">
        <v>48</v>
      </c>
      <c r="J24" s="102">
        <v>88</v>
      </c>
      <c r="K24" s="102">
        <v>39</v>
      </c>
      <c r="L24" s="102">
        <v>45</v>
      </c>
      <c r="M24" s="103">
        <v>47</v>
      </c>
      <c r="N24" s="77"/>
    </row>
    <row r="25" spans="2:14" ht="13.5" customHeight="1">
      <c r="B25" s="97" t="s">
        <v>185</v>
      </c>
      <c r="C25" s="98">
        <v>9147</v>
      </c>
      <c r="D25" s="94">
        <v>9222</v>
      </c>
      <c r="E25" s="99">
        <v>9347</v>
      </c>
      <c r="F25" s="100">
        <v>9377</v>
      </c>
      <c r="G25" s="101">
        <v>9395</v>
      </c>
      <c r="H25" s="102">
        <v>183</v>
      </c>
      <c r="I25" s="102">
        <v>108</v>
      </c>
      <c r="J25" s="102">
        <v>189</v>
      </c>
      <c r="K25" s="102">
        <v>100</v>
      </c>
      <c r="L25" s="102">
        <v>126</v>
      </c>
      <c r="M25" s="103">
        <v>110</v>
      </c>
      <c r="N25" s="77"/>
    </row>
    <row r="26" spans="2:14" ht="13.5" customHeight="1">
      <c r="B26" s="97" t="s">
        <v>186</v>
      </c>
      <c r="C26" s="98">
        <v>18420</v>
      </c>
      <c r="D26" s="94">
        <v>18790</v>
      </c>
      <c r="E26" s="99">
        <v>19077</v>
      </c>
      <c r="F26" s="100">
        <v>19275</v>
      </c>
      <c r="G26" s="101">
        <v>19399</v>
      </c>
      <c r="H26" s="102">
        <v>563</v>
      </c>
      <c r="I26" s="102">
        <v>279</v>
      </c>
      <c r="J26" s="102">
        <v>483</v>
      </c>
      <c r="K26" s="102">
        <v>278</v>
      </c>
      <c r="L26" s="102">
        <v>228</v>
      </c>
      <c r="M26" s="103">
        <v>185</v>
      </c>
      <c r="N26" s="77"/>
    </row>
    <row r="27" spans="2:14" ht="13.5" customHeight="1">
      <c r="B27" s="97" t="s">
        <v>187</v>
      </c>
      <c r="C27" s="98">
        <v>12058</v>
      </c>
      <c r="D27" s="94">
        <v>12376</v>
      </c>
      <c r="E27" s="99">
        <v>12579</v>
      </c>
      <c r="F27" s="100">
        <v>12726</v>
      </c>
      <c r="G27" s="101">
        <v>12928</v>
      </c>
      <c r="H27" s="102">
        <v>412</v>
      </c>
      <c r="I27" s="102">
        <v>531</v>
      </c>
      <c r="J27" s="102">
        <v>288</v>
      </c>
      <c r="K27" s="102">
        <v>477</v>
      </c>
      <c r="L27" s="102">
        <v>82</v>
      </c>
      <c r="M27" s="103">
        <v>58</v>
      </c>
      <c r="N27" s="77"/>
    </row>
    <row r="28" spans="2:14" ht="13.5" customHeight="1">
      <c r="B28" s="97" t="s">
        <v>188</v>
      </c>
      <c r="C28" s="98">
        <v>5543</v>
      </c>
      <c r="D28" s="94">
        <v>5562</v>
      </c>
      <c r="E28" s="99">
        <v>5562</v>
      </c>
      <c r="F28" s="100">
        <v>5567</v>
      </c>
      <c r="G28" s="101">
        <v>5563</v>
      </c>
      <c r="H28" s="102">
        <v>69</v>
      </c>
      <c r="I28" s="102">
        <v>18</v>
      </c>
      <c r="J28" s="102">
        <v>85</v>
      </c>
      <c r="K28" s="102">
        <v>25</v>
      </c>
      <c r="L28" s="102">
        <v>153</v>
      </c>
      <c r="M28" s="103">
        <v>134</v>
      </c>
      <c r="N28" s="77"/>
    </row>
    <row r="29" spans="2:14" ht="13.5" customHeight="1">
      <c r="B29" s="97" t="s">
        <v>189</v>
      </c>
      <c r="C29" s="98">
        <v>10140</v>
      </c>
      <c r="D29" s="94">
        <v>10267</v>
      </c>
      <c r="E29" s="99">
        <v>10388</v>
      </c>
      <c r="F29" s="100">
        <v>10413</v>
      </c>
      <c r="G29" s="101">
        <v>10435</v>
      </c>
      <c r="H29" s="102">
        <v>193</v>
      </c>
      <c r="I29" s="102">
        <v>70</v>
      </c>
      <c r="J29" s="102">
        <v>184</v>
      </c>
      <c r="K29" s="102">
        <v>65</v>
      </c>
      <c r="L29" s="102">
        <v>37</v>
      </c>
      <c r="M29" s="103">
        <v>29</v>
      </c>
      <c r="N29" s="77"/>
    </row>
    <row r="30" spans="2:14" ht="13.5" customHeight="1">
      <c r="B30" s="97" t="s">
        <v>190</v>
      </c>
      <c r="C30" s="98">
        <v>4022</v>
      </c>
      <c r="D30" s="94">
        <v>4062</v>
      </c>
      <c r="E30" s="99">
        <v>4096</v>
      </c>
      <c r="F30" s="100">
        <v>4121</v>
      </c>
      <c r="G30" s="101">
        <v>4181</v>
      </c>
      <c r="H30" s="102">
        <v>82</v>
      </c>
      <c r="I30" s="102">
        <v>11</v>
      </c>
      <c r="J30" s="102">
        <v>31</v>
      </c>
      <c r="K30" s="102">
        <v>9</v>
      </c>
      <c r="L30" s="102">
        <v>32</v>
      </c>
      <c r="M30" s="102">
        <v>25</v>
      </c>
      <c r="N30" s="77"/>
    </row>
    <row r="31" spans="2:14" ht="13.5" customHeight="1">
      <c r="B31" s="97" t="s">
        <v>191</v>
      </c>
      <c r="C31" s="98">
        <v>3129</v>
      </c>
      <c r="D31" s="94">
        <v>3227</v>
      </c>
      <c r="E31" s="99">
        <v>3244</v>
      </c>
      <c r="F31" s="100">
        <v>3270</v>
      </c>
      <c r="G31" s="101">
        <v>3327</v>
      </c>
      <c r="H31" s="102">
        <v>72</v>
      </c>
      <c r="I31" s="102">
        <v>8</v>
      </c>
      <c r="J31" s="102">
        <v>18</v>
      </c>
      <c r="K31" s="102">
        <v>4</v>
      </c>
      <c r="L31" s="102">
        <v>24</v>
      </c>
      <c r="M31" s="102">
        <v>25</v>
      </c>
      <c r="N31" s="77"/>
    </row>
    <row r="32" spans="2:14" ht="13.5" customHeight="1">
      <c r="B32" s="97" t="s">
        <v>192</v>
      </c>
      <c r="C32" s="98">
        <v>5517</v>
      </c>
      <c r="D32" s="94">
        <v>5529</v>
      </c>
      <c r="E32" s="99">
        <v>5545</v>
      </c>
      <c r="F32" s="100">
        <v>5580</v>
      </c>
      <c r="G32" s="101">
        <v>5610</v>
      </c>
      <c r="H32" s="102">
        <v>89</v>
      </c>
      <c r="I32" s="102">
        <v>28</v>
      </c>
      <c r="J32" s="102">
        <v>62</v>
      </c>
      <c r="K32" s="102">
        <v>29</v>
      </c>
      <c r="L32" s="102">
        <v>45</v>
      </c>
      <c r="M32" s="102">
        <v>41</v>
      </c>
      <c r="N32" s="77"/>
    </row>
    <row r="33" spans="2:14" ht="13.5" customHeight="1">
      <c r="B33" s="97" t="s">
        <v>193</v>
      </c>
      <c r="C33" s="98">
        <v>2065</v>
      </c>
      <c r="D33" s="94">
        <v>2022</v>
      </c>
      <c r="E33" s="99">
        <v>1987</v>
      </c>
      <c r="F33" s="100">
        <v>1974</v>
      </c>
      <c r="G33" s="101">
        <v>1959</v>
      </c>
      <c r="H33" s="102">
        <v>10</v>
      </c>
      <c r="I33" s="102">
        <v>5</v>
      </c>
      <c r="J33" s="102">
        <v>19</v>
      </c>
      <c r="K33" s="102">
        <v>8</v>
      </c>
      <c r="L33" s="102">
        <v>13</v>
      </c>
      <c r="M33" s="102">
        <v>16</v>
      </c>
      <c r="N33" s="77"/>
    </row>
    <row r="34" spans="2:14" ht="13.5" customHeight="1">
      <c r="B34" s="97" t="s">
        <v>194</v>
      </c>
      <c r="C34" s="98">
        <v>2461</v>
      </c>
      <c r="D34" s="94">
        <v>2433</v>
      </c>
      <c r="E34" s="99">
        <v>2420</v>
      </c>
      <c r="F34" s="100">
        <v>2411</v>
      </c>
      <c r="G34" s="101">
        <v>2421</v>
      </c>
      <c r="H34" s="102">
        <v>25</v>
      </c>
      <c r="I34" s="102">
        <v>13</v>
      </c>
      <c r="J34" s="102">
        <v>30</v>
      </c>
      <c r="K34" s="102">
        <v>3</v>
      </c>
      <c r="L34" s="102">
        <v>23</v>
      </c>
      <c r="M34" s="102">
        <v>18</v>
      </c>
      <c r="N34" s="77"/>
    </row>
    <row r="35" spans="2:14" ht="13.5" customHeight="1">
      <c r="B35" s="97" t="s">
        <v>195</v>
      </c>
      <c r="C35" s="98">
        <v>2660</v>
      </c>
      <c r="D35" s="94">
        <v>2685</v>
      </c>
      <c r="E35" s="99">
        <v>2688</v>
      </c>
      <c r="F35" s="100">
        <v>2713</v>
      </c>
      <c r="G35" s="101">
        <v>2716</v>
      </c>
      <c r="H35" s="102">
        <v>55</v>
      </c>
      <c r="I35" s="102">
        <v>18</v>
      </c>
      <c r="J35" s="102">
        <v>37</v>
      </c>
      <c r="K35" s="102">
        <v>15</v>
      </c>
      <c r="L35" s="102">
        <v>20</v>
      </c>
      <c r="M35" s="102">
        <v>38</v>
      </c>
      <c r="N35" s="77"/>
    </row>
    <row r="36" spans="2:14" ht="13.5" customHeight="1">
      <c r="B36" s="97" t="s">
        <v>196</v>
      </c>
      <c r="C36" s="98">
        <v>2354</v>
      </c>
      <c r="D36" s="94">
        <v>2357</v>
      </c>
      <c r="E36" s="99">
        <v>2345</v>
      </c>
      <c r="F36" s="100">
        <v>2342</v>
      </c>
      <c r="G36" s="101">
        <v>2327</v>
      </c>
      <c r="H36" s="102">
        <v>17</v>
      </c>
      <c r="I36" s="102">
        <v>12</v>
      </c>
      <c r="J36" s="102">
        <v>29</v>
      </c>
      <c r="K36" s="102">
        <v>7</v>
      </c>
      <c r="L36" s="102">
        <v>19</v>
      </c>
      <c r="M36" s="102">
        <v>27</v>
      </c>
      <c r="N36" s="77"/>
    </row>
    <row r="37" spans="2:14" ht="13.5" customHeight="1">
      <c r="B37" s="97" t="s">
        <v>197</v>
      </c>
      <c r="C37" s="98">
        <v>1761</v>
      </c>
      <c r="D37" s="94">
        <v>1749</v>
      </c>
      <c r="E37" s="99">
        <v>1741</v>
      </c>
      <c r="F37" s="100">
        <v>1736</v>
      </c>
      <c r="G37" s="101">
        <v>1740</v>
      </c>
      <c r="H37" s="102">
        <v>16</v>
      </c>
      <c r="I37" s="102">
        <v>11</v>
      </c>
      <c r="J37" s="102">
        <v>14</v>
      </c>
      <c r="K37" s="102">
        <v>10</v>
      </c>
      <c r="L37" s="102">
        <v>19</v>
      </c>
      <c r="M37" s="102">
        <v>18</v>
      </c>
      <c r="N37" s="77"/>
    </row>
    <row r="38" spans="2:14" ht="13.5" customHeight="1">
      <c r="B38" s="97" t="s">
        <v>198</v>
      </c>
      <c r="C38" s="98">
        <v>2891</v>
      </c>
      <c r="D38" s="94">
        <v>2867</v>
      </c>
      <c r="E38" s="99">
        <v>2865</v>
      </c>
      <c r="F38" s="100">
        <v>2881</v>
      </c>
      <c r="G38" s="101">
        <v>2869</v>
      </c>
      <c r="H38" s="102">
        <v>20</v>
      </c>
      <c r="I38" s="102">
        <v>10</v>
      </c>
      <c r="J38" s="102">
        <v>25</v>
      </c>
      <c r="K38" s="102">
        <v>14</v>
      </c>
      <c r="L38" s="102">
        <v>54</v>
      </c>
      <c r="M38" s="102">
        <v>57</v>
      </c>
      <c r="N38" s="77"/>
    </row>
    <row r="39" spans="2:14" ht="13.5" customHeight="1">
      <c r="B39" s="97" t="s">
        <v>199</v>
      </c>
      <c r="C39" s="98">
        <v>1718</v>
      </c>
      <c r="D39" s="94">
        <v>1709</v>
      </c>
      <c r="E39" s="99">
        <v>1712</v>
      </c>
      <c r="F39" s="100">
        <v>1702</v>
      </c>
      <c r="G39" s="101">
        <v>1727</v>
      </c>
      <c r="H39" s="102">
        <v>21</v>
      </c>
      <c r="I39" s="102">
        <v>6</v>
      </c>
      <c r="J39" s="102">
        <v>11</v>
      </c>
      <c r="K39" s="102">
        <v>8</v>
      </c>
      <c r="L39" s="102">
        <v>36</v>
      </c>
      <c r="M39" s="102">
        <v>19</v>
      </c>
      <c r="N39" s="77"/>
    </row>
    <row r="40" spans="2:14" ht="13.5" customHeight="1">
      <c r="B40" s="97" t="s">
        <v>200</v>
      </c>
      <c r="C40" s="98">
        <v>2843</v>
      </c>
      <c r="D40" s="94">
        <v>2816</v>
      </c>
      <c r="E40" s="99">
        <v>2811</v>
      </c>
      <c r="F40" s="100">
        <v>2816</v>
      </c>
      <c r="G40" s="101">
        <v>2808</v>
      </c>
      <c r="H40" s="102">
        <v>33</v>
      </c>
      <c r="I40" s="102">
        <v>8</v>
      </c>
      <c r="J40" s="102">
        <v>34</v>
      </c>
      <c r="K40" s="102">
        <v>11</v>
      </c>
      <c r="L40" s="102">
        <v>37</v>
      </c>
      <c r="M40" s="102">
        <v>41</v>
      </c>
      <c r="N40" s="77"/>
    </row>
    <row r="41" spans="2:14" ht="13.5" customHeight="1">
      <c r="B41" s="97" t="s">
        <v>201</v>
      </c>
      <c r="C41" s="98">
        <v>1087</v>
      </c>
      <c r="D41" s="94">
        <v>1098</v>
      </c>
      <c r="E41" s="99">
        <v>1088</v>
      </c>
      <c r="F41" s="100">
        <v>1085</v>
      </c>
      <c r="G41" s="101">
        <v>1080</v>
      </c>
      <c r="H41" s="102">
        <v>17</v>
      </c>
      <c r="I41" s="102">
        <v>4</v>
      </c>
      <c r="J41" s="102">
        <v>12</v>
      </c>
      <c r="K41" s="102">
        <v>3</v>
      </c>
      <c r="L41" s="102">
        <v>4</v>
      </c>
      <c r="M41" s="102">
        <v>15</v>
      </c>
      <c r="N41" s="77"/>
    </row>
    <row r="42" spans="2:14" ht="13.5" customHeight="1">
      <c r="B42" s="97" t="s">
        <v>202</v>
      </c>
      <c r="C42" s="98">
        <v>1355</v>
      </c>
      <c r="D42" s="94">
        <v>1346</v>
      </c>
      <c r="E42" s="99">
        <v>1329</v>
      </c>
      <c r="F42" s="100">
        <v>1320</v>
      </c>
      <c r="G42" s="101">
        <v>1320</v>
      </c>
      <c r="H42" s="102">
        <v>7</v>
      </c>
      <c r="I42" s="102">
        <v>5</v>
      </c>
      <c r="J42" s="102">
        <v>11</v>
      </c>
      <c r="K42" s="102">
        <v>4</v>
      </c>
      <c r="L42" s="102">
        <v>12</v>
      </c>
      <c r="M42" s="102">
        <v>9</v>
      </c>
      <c r="N42" s="77"/>
    </row>
    <row r="43" spans="2:14" ht="13.5" customHeight="1">
      <c r="B43" s="97" t="s">
        <v>203</v>
      </c>
      <c r="C43" s="98">
        <v>1570</v>
      </c>
      <c r="D43" s="94">
        <v>1554</v>
      </c>
      <c r="E43" s="99">
        <v>1522</v>
      </c>
      <c r="F43" s="100">
        <v>1524</v>
      </c>
      <c r="G43" s="101">
        <v>1514</v>
      </c>
      <c r="H43" s="102">
        <v>6</v>
      </c>
      <c r="I43" s="102">
        <v>2</v>
      </c>
      <c r="J43" s="102">
        <v>11</v>
      </c>
      <c r="K43" s="102">
        <v>8</v>
      </c>
      <c r="L43" s="102">
        <v>9</v>
      </c>
      <c r="M43" s="102">
        <v>8</v>
      </c>
      <c r="N43" s="77"/>
    </row>
    <row r="44" spans="2:14" ht="13.5" customHeight="1">
      <c r="B44" s="97" t="s">
        <v>204</v>
      </c>
      <c r="C44" s="98">
        <v>6923</v>
      </c>
      <c r="D44" s="94">
        <v>7046</v>
      </c>
      <c r="E44" s="99">
        <v>7091</v>
      </c>
      <c r="F44" s="100">
        <v>7162</v>
      </c>
      <c r="G44" s="101">
        <v>7206</v>
      </c>
      <c r="H44" s="102">
        <v>129</v>
      </c>
      <c r="I44" s="102">
        <v>50</v>
      </c>
      <c r="J44" s="102">
        <v>94</v>
      </c>
      <c r="K44" s="102">
        <v>48</v>
      </c>
      <c r="L44" s="102">
        <v>71</v>
      </c>
      <c r="M44" s="102">
        <v>64</v>
      </c>
      <c r="N44" s="77"/>
    </row>
    <row r="45" spans="2:14" ht="13.5" customHeight="1">
      <c r="B45" s="97" t="s">
        <v>205</v>
      </c>
      <c r="C45" s="98">
        <v>4738</v>
      </c>
      <c r="D45" s="94">
        <v>4745</v>
      </c>
      <c r="E45" s="99">
        <v>4782</v>
      </c>
      <c r="F45" s="100">
        <v>4797</v>
      </c>
      <c r="G45" s="101">
        <v>4811</v>
      </c>
      <c r="H45" s="102">
        <v>72</v>
      </c>
      <c r="I45" s="102">
        <v>22</v>
      </c>
      <c r="J45" s="102">
        <v>61</v>
      </c>
      <c r="K45" s="102">
        <v>16</v>
      </c>
      <c r="L45" s="102">
        <v>35</v>
      </c>
      <c r="M45" s="102">
        <v>38</v>
      </c>
      <c r="N45" s="77"/>
    </row>
    <row r="46" spans="2:14" ht="13.5" customHeight="1">
      <c r="B46" s="97" t="s">
        <v>206</v>
      </c>
      <c r="C46" s="98">
        <v>3211</v>
      </c>
      <c r="D46" s="94">
        <v>3216</v>
      </c>
      <c r="E46" s="99">
        <v>3209</v>
      </c>
      <c r="F46" s="100">
        <v>3242</v>
      </c>
      <c r="G46" s="101">
        <v>3267</v>
      </c>
      <c r="H46" s="102">
        <v>42</v>
      </c>
      <c r="I46" s="102">
        <v>89</v>
      </c>
      <c r="J46" s="102">
        <v>44</v>
      </c>
      <c r="K46" s="102">
        <v>65</v>
      </c>
      <c r="L46" s="102">
        <v>49</v>
      </c>
      <c r="M46" s="102">
        <v>46</v>
      </c>
      <c r="N46" s="77"/>
    </row>
    <row r="47" spans="2:14" ht="13.5" customHeight="1">
      <c r="B47" s="97" t="s">
        <v>207</v>
      </c>
      <c r="C47" s="98">
        <v>4517</v>
      </c>
      <c r="D47" s="94">
        <v>4506</v>
      </c>
      <c r="E47" s="99">
        <v>4538</v>
      </c>
      <c r="F47" s="100">
        <v>4536</v>
      </c>
      <c r="G47" s="101">
        <v>4546</v>
      </c>
      <c r="H47" s="102">
        <v>45</v>
      </c>
      <c r="I47" s="102">
        <v>19</v>
      </c>
      <c r="J47" s="102">
        <v>25</v>
      </c>
      <c r="K47" s="102">
        <v>20</v>
      </c>
      <c r="L47" s="102">
        <v>31</v>
      </c>
      <c r="M47" s="102">
        <v>40</v>
      </c>
      <c r="N47" s="77"/>
    </row>
    <row r="48" spans="2:14" ht="13.5" customHeight="1">
      <c r="B48" s="97" t="s">
        <v>208</v>
      </c>
      <c r="C48" s="98">
        <v>2331</v>
      </c>
      <c r="D48" s="94">
        <v>2328</v>
      </c>
      <c r="E48" s="99">
        <v>2333</v>
      </c>
      <c r="F48" s="100">
        <v>2335</v>
      </c>
      <c r="G48" s="101">
        <v>2354</v>
      </c>
      <c r="H48" s="102">
        <v>40</v>
      </c>
      <c r="I48" s="102">
        <v>23</v>
      </c>
      <c r="J48" s="102">
        <v>30</v>
      </c>
      <c r="K48" s="102">
        <v>12</v>
      </c>
      <c r="L48" s="102">
        <v>13</v>
      </c>
      <c r="M48" s="102">
        <v>15</v>
      </c>
      <c r="N48" s="77"/>
    </row>
    <row r="49" spans="2:14" ht="13.5" customHeight="1">
      <c r="B49" s="97" t="s">
        <v>209</v>
      </c>
      <c r="C49" s="98">
        <v>1793</v>
      </c>
      <c r="D49" s="94">
        <v>1789</v>
      </c>
      <c r="E49" s="99">
        <v>1778</v>
      </c>
      <c r="F49" s="100">
        <v>1768</v>
      </c>
      <c r="G49" s="101">
        <v>1760</v>
      </c>
      <c r="H49" s="102">
        <v>8</v>
      </c>
      <c r="I49" s="102">
        <v>2</v>
      </c>
      <c r="J49" s="102">
        <v>10</v>
      </c>
      <c r="K49" s="102">
        <v>5</v>
      </c>
      <c r="L49" s="102">
        <v>16</v>
      </c>
      <c r="M49" s="102">
        <v>19</v>
      </c>
      <c r="N49" s="77"/>
    </row>
    <row r="50" spans="2:14" ht="13.5" customHeight="1">
      <c r="B50" s="97" t="s">
        <v>210</v>
      </c>
      <c r="C50" s="98">
        <v>4731</v>
      </c>
      <c r="D50" s="94">
        <v>4783</v>
      </c>
      <c r="E50" s="99">
        <v>4877</v>
      </c>
      <c r="F50" s="100">
        <v>4923</v>
      </c>
      <c r="G50" s="101">
        <v>4974</v>
      </c>
      <c r="H50" s="102">
        <v>87</v>
      </c>
      <c r="I50" s="102">
        <v>53</v>
      </c>
      <c r="J50" s="102">
        <v>61</v>
      </c>
      <c r="K50" s="102">
        <v>36</v>
      </c>
      <c r="L50" s="102">
        <v>43</v>
      </c>
      <c r="M50" s="102">
        <v>35</v>
      </c>
      <c r="N50" s="77"/>
    </row>
    <row r="51" spans="2:14" ht="13.5" customHeight="1">
      <c r="B51" s="97" t="s">
        <v>211</v>
      </c>
      <c r="C51" s="98">
        <v>2933</v>
      </c>
      <c r="D51" s="94">
        <v>2933</v>
      </c>
      <c r="E51" s="99">
        <v>2945</v>
      </c>
      <c r="F51" s="100">
        <v>2962</v>
      </c>
      <c r="G51" s="101">
        <v>2968</v>
      </c>
      <c r="H51" s="102">
        <v>25</v>
      </c>
      <c r="I51" s="102">
        <v>9</v>
      </c>
      <c r="J51" s="102">
        <v>18</v>
      </c>
      <c r="K51" s="102">
        <v>11</v>
      </c>
      <c r="L51" s="102">
        <v>30</v>
      </c>
      <c r="M51" s="102">
        <v>29</v>
      </c>
      <c r="N51" s="77"/>
    </row>
    <row r="52" spans="2:14" ht="13.5" customHeight="1">
      <c r="B52" s="97" t="s">
        <v>212</v>
      </c>
      <c r="C52" s="98">
        <v>2185</v>
      </c>
      <c r="D52" s="94">
        <v>2184</v>
      </c>
      <c r="E52" s="99">
        <v>2209</v>
      </c>
      <c r="F52" s="100">
        <v>2236</v>
      </c>
      <c r="G52" s="101">
        <v>2318</v>
      </c>
      <c r="H52" s="102">
        <v>96</v>
      </c>
      <c r="I52" s="102">
        <v>17</v>
      </c>
      <c r="J52" s="102">
        <v>19</v>
      </c>
      <c r="K52" s="102">
        <v>10</v>
      </c>
      <c r="L52" s="102">
        <v>18</v>
      </c>
      <c r="M52" s="102">
        <v>20</v>
      </c>
      <c r="N52" s="77"/>
    </row>
    <row r="53" spans="2:14" ht="13.5" customHeight="1">
      <c r="B53" s="97" t="s">
        <v>213</v>
      </c>
      <c r="C53" s="98">
        <v>1893</v>
      </c>
      <c r="D53" s="94">
        <v>1900</v>
      </c>
      <c r="E53" s="99">
        <v>1913</v>
      </c>
      <c r="F53" s="100">
        <v>1931</v>
      </c>
      <c r="G53" s="101">
        <v>1946</v>
      </c>
      <c r="H53" s="102">
        <v>14</v>
      </c>
      <c r="I53" s="102">
        <v>8</v>
      </c>
      <c r="J53" s="102">
        <v>12</v>
      </c>
      <c r="K53" s="102">
        <v>6</v>
      </c>
      <c r="L53" s="102">
        <v>20</v>
      </c>
      <c r="M53" s="102">
        <v>9</v>
      </c>
      <c r="N53" s="77"/>
    </row>
    <row r="54" spans="2:14" ht="13.5" customHeight="1">
      <c r="B54" s="97" t="s">
        <v>214</v>
      </c>
      <c r="C54" s="98">
        <v>1958</v>
      </c>
      <c r="D54" s="94">
        <v>1957</v>
      </c>
      <c r="E54" s="99">
        <v>1988</v>
      </c>
      <c r="F54" s="100">
        <v>2013</v>
      </c>
      <c r="G54" s="101">
        <v>2044</v>
      </c>
      <c r="H54" s="102">
        <v>55</v>
      </c>
      <c r="I54" s="102">
        <v>15</v>
      </c>
      <c r="J54" s="102">
        <v>34</v>
      </c>
      <c r="K54" s="102">
        <v>10</v>
      </c>
      <c r="L54" s="102">
        <v>23</v>
      </c>
      <c r="M54" s="102">
        <v>18</v>
      </c>
      <c r="N54" s="77"/>
    </row>
    <row r="55" spans="2:14" ht="13.5" customHeight="1">
      <c r="B55" s="97" t="s">
        <v>215</v>
      </c>
      <c r="C55" s="98">
        <v>1404</v>
      </c>
      <c r="D55" s="94">
        <v>1381</v>
      </c>
      <c r="E55" s="99">
        <v>1368</v>
      </c>
      <c r="F55" s="100">
        <v>1362</v>
      </c>
      <c r="G55" s="101">
        <v>1359</v>
      </c>
      <c r="H55" s="102">
        <v>6</v>
      </c>
      <c r="I55" s="102">
        <v>4</v>
      </c>
      <c r="J55" s="102">
        <v>9</v>
      </c>
      <c r="K55" s="102">
        <v>4</v>
      </c>
      <c r="L55" s="102">
        <v>18</v>
      </c>
      <c r="M55" s="102">
        <v>18</v>
      </c>
      <c r="N55" s="77"/>
    </row>
    <row r="56" spans="2:14" ht="13.5" customHeight="1">
      <c r="B56" s="97" t="s">
        <v>216</v>
      </c>
      <c r="C56" s="98">
        <v>3226</v>
      </c>
      <c r="D56" s="94">
        <v>3170</v>
      </c>
      <c r="E56" s="99">
        <v>3122</v>
      </c>
      <c r="F56" s="100">
        <v>3093</v>
      </c>
      <c r="G56" s="101">
        <v>3087</v>
      </c>
      <c r="H56" s="102">
        <v>26</v>
      </c>
      <c r="I56" s="102">
        <v>16</v>
      </c>
      <c r="J56" s="102">
        <v>32</v>
      </c>
      <c r="K56" s="102">
        <v>18</v>
      </c>
      <c r="L56" s="102">
        <v>21</v>
      </c>
      <c r="M56" s="102">
        <v>19</v>
      </c>
      <c r="N56" s="77"/>
    </row>
    <row r="57" spans="2:14" ht="13.5" customHeight="1">
      <c r="B57" s="97" t="s">
        <v>217</v>
      </c>
      <c r="C57" s="98">
        <v>4753</v>
      </c>
      <c r="D57" s="94">
        <v>4741</v>
      </c>
      <c r="E57" s="99">
        <v>4759</v>
      </c>
      <c r="F57" s="100">
        <v>4763</v>
      </c>
      <c r="G57" s="101">
        <v>4752</v>
      </c>
      <c r="H57" s="102">
        <v>35</v>
      </c>
      <c r="I57" s="102">
        <v>21</v>
      </c>
      <c r="J57" s="102">
        <v>32</v>
      </c>
      <c r="K57" s="102">
        <v>18</v>
      </c>
      <c r="L57" s="102">
        <v>34</v>
      </c>
      <c r="M57" s="102">
        <v>51</v>
      </c>
      <c r="N57" s="77"/>
    </row>
    <row r="58" spans="2:14" ht="13.5" customHeight="1">
      <c r="B58" s="97" t="s">
        <v>218</v>
      </c>
      <c r="C58" s="98">
        <v>1919</v>
      </c>
      <c r="D58" s="94">
        <v>1937</v>
      </c>
      <c r="E58" s="99">
        <v>1940</v>
      </c>
      <c r="F58" s="100">
        <v>1943</v>
      </c>
      <c r="G58" s="101">
        <v>1947</v>
      </c>
      <c r="H58" s="102">
        <v>11</v>
      </c>
      <c r="I58" s="102">
        <v>4</v>
      </c>
      <c r="J58" s="102">
        <v>10</v>
      </c>
      <c r="K58" s="102">
        <v>4</v>
      </c>
      <c r="L58" s="102">
        <v>29</v>
      </c>
      <c r="M58" s="102">
        <v>26</v>
      </c>
      <c r="N58" s="77"/>
    </row>
    <row r="59" spans="2:14" ht="13.5" customHeight="1">
      <c r="B59" s="97" t="s">
        <v>219</v>
      </c>
      <c r="C59" s="98">
        <v>1464</v>
      </c>
      <c r="D59" s="94">
        <v>1467</v>
      </c>
      <c r="E59" s="99">
        <v>1439</v>
      </c>
      <c r="F59" s="100">
        <v>1435</v>
      </c>
      <c r="G59" s="101">
        <v>1445</v>
      </c>
      <c r="H59" s="102">
        <v>24</v>
      </c>
      <c r="I59" s="102">
        <v>4</v>
      </c>
      <c r="J59" s="102">
        <v>9</v>
      </c>
      <c r="K59" s="102">
        <v>2</v>
      </c>
      <c r="L59" s="102">
        <v>17</v>
      </c>
      <c r="M59" s="102">
        <v>24</v>
      </c>
      <c r="N59" s="77"/>
    </row>
    <row r="60" spans="2:14" ht="13.5" customHeight="1">
      <c r="B60" s="104" t="s">
        <v>220</v>
      </c>
      <c r="C60" s="105">
        <v>1912</v>
      </c>
      <c r="D60" s="106">
        <v>1921</v>
      </c>
      <c r="E60" s="107">
        <v>1936</v>
      </c>
      <c r="F60" s="108">
        <v>1941</v>
      </c>
      <c r="G60" s="109">
        <v>1938</v>
      </c>
      <c r="H60" s="110">
        <v>14</v>
      </c>
      <c r="I60" s="110">
        <v>5</v>
      </c>
      <c r="J60" s="110">
        <v>14</v>
      </c>
      <c r="K60" s="110">
        <v>3</v>
      </c>
      <c r="L60" s="110">
        <v>15</v>
      </c>
      <c r="M60" s="111">
        <v>20</v>
      </c>
      <c r="N60" s="77"/>
    </row>
    <row r="61" spans="2:13" ht="12">
      <c r="B61" s="44" t="s">
        <v>160</v>
      </c>
      <c r="G61" s="74"/>
      <c r="H61" s="66"/>
      <c r="I61" s="66"/>
      <c r="J61" s="66"/>
      <c r="K61" s="66"/>
      <c r="L61" s="66"/>
      <c r="M61" s="66"/>
    </row>
    <row r="62" spans="7:13" ht="12">
      <c r="G62" s="74"/>
      <c r="H62" s="66"/>
      <c r="I62" s="66"/>
      <c r="J62" s="66"/>
      <c r="K62" s="66"/>
      <c r="L62" s="66"/>
      <c r="M62" s="66"/>
    </row>
    <row r="63" spans="8:13" ht="12">
      <c r="H63" s="66"/>
      <c r="I63" s="66"/>
      <c r="J63" s="66"/>
      <c r="K63" s="66"/>
      <c r="L63" s="66"/>
      <c r="M63" s="66"/>
    </row>
    <row r="64" spans="8:13" ht="12">
      <c r="H64" s="66"/>
      <c r="I64" s="66"/>
      <c r="J64" s="66"/>
      <c r="K64" s="66"/>
      <c r="L64" s="66"/>
      <c r="M64" s="66"/>
    </row>
  </sheetData>
  <mergeCells count="1">
    <mergeCell ref="B4:B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2:M60"/>
  <sheetViews>
    <sheetView workbookViewId="0" topLeftCell="A1">
      <selection activeCell="A1" sqref="A1"/>
    </sheetView>
  </sheetViews>
  <sheetFormatPr defaultColWidth="9.00390625" defaultRowHeight="13.5"/>
  <cols>
    <col min="1" max="1" width="4.625" style="46" customWidth="1"/>
    <col min="2" max="2" width="3.625" style="46" customWidth="1"/>
    <col min="3" max="3" width="10.00390625" style="46" customWidth="1"/>
    <col min="4" max="4" width="13.50390625" style="46" customWidth="1"/>
    <col min="5" max="10" width="10.50390625" style="46" customWidth="1"/>
    <col min="11" max="11" width="0.875" style="46" customWidth="1"/>
    <col min="12" max="16384" width="9.00390625" style="46" customWidth="1"/>
  </cols>
  <sheetData>
    <row r="2" ht="14.25">
      <c r="B2" s="112" t="s">
        <v>238</v>
      </c>
    </row>
    <row r="3" spans="2:10" ht="12" customHeight="1">
      <c r="B3" s="113"/>
      <c r="C3" s="113"/>
      <c r="D3" s="113"/>
      <c r="E3" s="113"/>
      <c r="F3" s="113"/>
      <c r="G3" s="113"/>
      <c r="H3" s="113"/>
      <c r="I3" s="113"/>
      <c r="J3" s="114" t="s">
        <v>239</v>
      </c>
    </row>
    <row r="4" spans="2:11" ht="21" customHeight="1">
      <c r="B4" s="741" t="s">
        <v>240</v>
      </c>
      <c r="C4" s="742"/>
      <c r="D4" s="115" t="s">
        <v>241</v>
      </c>
      <c r="E4" s="735" t="s">
        <v>242</v>
      </c>
      <c r="F4" s="736"/>
      <c r="G4" s="728"/>
      <c r="H4" s="729" t="s">
        <v>243</v>
      </c>
      <c r="I4" s="730"/>
      <c r="J4" s="730"/>
      <c r="K4" s="116"/>
    </row>
    <row r="5" spans="2:11" ht="21" customHeight="1">
      <c r="B5" s="733"/>
      <c r="C5" s="734"/>
      <c r="D5" s="118" t="s">
        <v>244</v>
      </c>
      <c r="E5" s="119" t="s">
        <v>146</v>
      </c>
      <c r="F5" s="119" t="s">
        <v>147</v>
      </c>
      <c r="G5" s="120" t="s">
        <v>245</v>
      </c>
      <c r="H5" s="119" t="s">
        <v>139</v>
      </c>
      <c r="I5" s="119" t="s">
        <v>140</v>
      </c>
      <c r="J5" s="121" t="s">
        <v>141</v>
      </c>
      <c r="K5" s="116"/>
    </row>
    <row r="6" spans="2:11" s="122" customFormat="1" ht="24" customHeight="1">
      <c r="B6" s="731" t="s">
        <v>246</v>
      </c>
      <c r="C6" s="732"/>
      <c r="D6" s="123">
        <v>1240877</v>
      </c>
      <c r="E6" s="123">
        <v>-1196</v>
      </c>
      <c r="F6" s="123">
        <v>-3811</v>
      </c>
      <c r="G6" s="124">
        <f>SUM(E6:F6)</f>
        <v>-5007</v>
      </c>
      <c r="H6" s="123">
        <v>1235870</v>
      </c>
      <c r="I6" s="123">
        <v>596234</v>
      </c>
      <c r="J6" s="125">
        <v>639636</v>
      </c>
      <c r="K6" s="126"/>
    </row>
    <row r="7" spans="2:11" s="122" customFormat="1" ht="7.5" customHeight="1">
      <c r="B7" s="127"/>
      <c r="C7" s="128"/>
      <c r="D7" s="123"/>
      <c r="E7" s="123"/>
      <c r="F7" s="123"/>
      <c r="G7" s="124"/>
      <c r="H7" s="123"/>
      <c r="I7" s="123"/>
      <c r="J7" s="125"/>
      <c r="K7" s="126"/>
    </row>
    <row r="8" spans="2:11" s="122" customFormat="1" ht="15" customHeight="1">
      <c r="B8" s="739" t="s">
        <v>247</v>
      </c>
      <c r="C8" s="740"/>
      <c r="D8" s="123">
        <v>902463</v>
      </c>
      <c r="E8" s="123">
        <v>-76</v>
      </c>
      <c r="F8" s="123">
        <v>-2401</v>
      </c>
      <c r="G8" s="124">
        <f aca="true" t="shared" si="0" ref="G8:G59">SUM(E8:F8)</f>
        <v>-2477</v>
      </c>
      <c r="H8" s="123">
        <v>899986</v>
      </c>
      <c r="I8" s="123">
        <v>434762</v>
      </c>
      <c r="J8" s="125">
        <v>465224</v>
      </c>
      <c r="K8" s="126"/>
    </row>
    <row r="9" spans="2:11" s="122" customFormat="1" ht="15" customHeight="1">
      <c r="B9" s="739" t="s">
        <v>248</v>
      </c>
      <c r="C9" s="740"/>
      <c r="D9" s="123">
        <v>338414</v>
      </c>
      <c r="E9" s="123">
        <v>-1120</v>
      </c>
      <c r="F9" s="123">
        <v>-1410</v>
      </c>
      <c r="G9" s="124">
        <f t="shared" si="0"/>
        <v>-2530</v>
      </c>
      <c r="H9" s="123">
        <v>335884</v>
      </c>
      <c r="I9" s="123">
        <v>161472</v>
      </c>
      <c r="J9" s="125">
        <v>174412</v>
      </c>
      <c r="K9" s="126"/>
    </row>
    <row r="10" spans="2:11" s="122" customFormat="1" ht="7.5" customHeight="1">
      <c r="B10" s="129"/>
      <c r="C10" s="130"/>
      <c r="D10" s="123"/>
      <c r="E10" s="123"/>
      <c r="F10" s="123"/>
      <c r="G10" s="124"/>
      <c r="H10" s="123"/>
      <c r="I10" s="123"/>
      <c r="J10" s="125"/>
      <c r="K10" s="126"/>
    </row>
    <row r="11" spans="2:11" s="122" customFormat="1" ht="15" customHeight="1">
      <c r="B11" s="739" t="s">
        <v>249</v>
      </c>
      <c r="C11" s="740"/>
      <c r="D11" s="123">
        <v>581180</v>
      </c>
      <c r="E11" s="123">
        <v>-95</v>
      </c>
      <c r="F11" s="123">
        <v>-310</v>
      </c>
      <c r="G11" s="124">
        <f t="shared" si="0"/>
        <v>-405</v>
      </c>
      <c r="H11" s="123">
        <v>580775</v>
      </c>
      <c r="I11" s="123">
        <v>280659</v>
      </c>
      <c r="J11" s="125">
        <v>300116</v>
      </c>
      <c r="K11" s="126"/>
    </row>
    <row r="12" spans="2:11" s="122" customFormat="1" ht="15" customHeight="1">
      <c r="B12" s="739" t="s">
        <v>250</v>
      </c>
      <c r="C12" s="740"/>
      <c r="D12" s="123">
        <v>94620</v>
      </c>
      <c r="E12" s="123">
        <v>-169</v>
      </c>
      <c r="F12" s="123">
        <v>-650</v>
      </c>
      <c r="G12" s="124">
        <f t="shared" si="0"/>
        <v>-819</v>
      </c>
      <c r="H12" s="123">
        <v>93801</v>
      </c>
      <c r="I12" s="123">
        <v>45033</v>
      </c>
      <c r="J12" s="125">
        <v>48768</v>
      </c>
      <c r="K12" s="126"/>
    </row>
    <row r="13" spans="2:11" s="122" customFormat="1" ht="15" customHeight="1">
      <c r="B13" s="739" t="s">
        <v>251</v>
      </c>
      <c r="C13" s="740"/>
      <c r="D13" s="123">
        <v>245404</v>
      </c>
      <c r="E13" s="123">
        <v>-315</v>
      </c>
      <c r="F13" s="123">
        <v>-1132</v>
      </c>
      <c r="G13" s="124">
        <f t="shared" si="0"/>
        <v>-1447</v>
      </c>
      <c r="H13" s="123">
        <v>243957</v>
      </c>
      <c r="I13" s="123">
        <v>119133</v>
      </c>
      <c r="J13" s="125">
        <v>124824</v>
      </c>
      <c r="K13" s="126"/>
    </row>
    <row r="14" spans="2:11" s="122" customFormat="1" ht="15" customHeight="1">
      <c r="B14" s="739" t="s">
        <v>252</v>
      </c>
      <c r="C14" s="740"/>
      <c r="D14" s="123">
        <v>319673</v>
      </c>
      <c r="E14" s="123">
        <v>-617</v>
      </c>
      <c r="F14" s="123">
        <v>-1719</v>
      </c>
      <c r="G14" s="124">
        <f t="shared" si="0"/>
        <v>-2336</v>
      </c>
      <c r="H14" s="123">
        <v>317337</v>
      </c>
      <c r="I14" s="123">
        <v>151409</v>
      </c>
      <c r="J14" s="125">
        <v>165928</v>
      </c>
      <c r="K14" s="126"/>
    </row>
    <row r="15" spans="2:11" ht="7.5" customHeight="1">
      <c r="B15" s="116"/>
      <c r="C15" s="131"/>
      <c r="D15" s="132"/>
      <c r="E15" s="123"/>
      <c r="F15" s="123"/>
      <c r="G15" s="124"/>
      <c r="H15" s="133"/>
      <c r="I15" s="133"/>
      <c r="J15" s="74"/>
      <c r="K15" s="116"/>
    </row>
    <row r="16" spans="2:13" ht="13.5" customHeight="1">
      <c r="B16" s="134"/>
      <c r="C16" s="135" t="s">
        <v>177</v>
      </c>
      <c r="D16" s="123">
        <v>255565</v>
      </c>
      <c r="E16" s="123">
        <v>237</v>
      </c>
      <c r="F16" s="123">
        <v>-4</v>
      </c>
      <c r="G16" s="124">
        <f t="shared" si="0"/>
        <v>233</v>
      </c>
      <c r="H16" s="123">
        <v>255798</v>
      </c>
      <c r="I16" s="123">
        <v>123336</v>
      </c>
      <c r="J16" s="125">
        <v>132462</v>
      </c>
      <c r="K16" s="116"/>
      <c r="L16" s="136"/>
      <c r="M16" s="136"/>
    </row>
    <row r="17" spans="2:13" ht="13.5" customHeight="1">
      <c r="B17" s="134"/>
      <c r="C17" s="135" t="s">
        <v>178</v>
      </c>
      <c r="D17" s="123">
        <v>95126</v>
      </c>
      <c r="E17" s="123">
        <v>-36</v>
      </c>
      <c r="F17" s="123">
        <v>-403</v>
      </c>
      <c r="G17" s="124">
        <f t="shared" si="0"/>
        <v>-439</v>
      </c>
      <c r="H17" s="123">
        <v>94687</v>
      </c>
      <c r="I17" s="123">
        <v>46945</v>
      </c>
      <c r="J17" s="125">
        <v>47742</v>
      </c>
      <c r="K17" s="116"/>
      <c r="L17" s="136"/>
      <c r="M17" s="136"/>
    </row>
    <row r="18" spans="2:13" ht="13.5" customHeight="1">
      <c r="B18" s="134"/>
      <c r="C18" s="135" t="s">
        <v>179</v>
      </c>
      <c r="D18" s="123">
        <v>100504</v>
      </c>
      <c r="E18" s="123">
        <v>-76</v>
      </c>
      <c r="F18" s="123">
        <v>-480</v>
      </c>
      <c r="G18" s="124">
        <f t="shared" si="0"/>
        <v>-556</v>
      </c>
      <c r="H18" s="123">
        <v>99948</v>
      </c>
      <c r="I18" s="123">
        <v>47690</v>
      </c>
      <c r="J18" s="125">
        <v>52258</v>
      </c>
      <c r="K18" s="116"/>
      <c r="L18" s="136"/>
      <c r="M18" s="136"/>
    </row>
    <row r="19" spans="2:13" ht="13.5" customHeight="1">
      <c r="B19" s="134"/>
      <c r="C19" s="135" t="s">
        <v>180</v>
      </c>
      <c r="D19" s="123">
        <v>101535</v>
      </c>
      <c r="E19" s="123">
        <v>-133</v>
      </c>
      <c r="F19" s="123">
        <v>-681</v>
      </c>
      <c r="G19" s="124">
        <f t="shared" si="0"/>
        <v>-814</v>
      </c>
      <c r="H19" s="123">
        <v>100721</v>
      </c>
      <c r="I19" s="123">
        <v>48308</v>
      </c>
      <c r="J19" s="125">
        <v>52413</v>
      </c>
      <c r="K19" s="116"/>
      <c r="L19" s="136"/>
      <c r="M19" s="136"/>
    </row>
    <row r="20" spans="2:13" ht="13.5" customHeight="1">
      <c r="B20" s="134"/>
      <c r="C20" s="135" t="s">
        <v>181</v>
      </c>
      <c r="D20" s="123">
        <v>41990</v>
      </c>
      <c r="E20" s="123">
        <v>65</v>
      </c>
      <c r="F20" s="123">
        <v>-160</v>
      </c>
      <c r="G20" s="124">
        <f t="shared" si="0"/>
        <v>-95</v>
      </c>
      <c r="H20" s="123">
        <v>41895</v>
      </c>
      <c r="I20" s="123">
        <v>20040</v>
      </c>
      <c r="J20" s="125">
        <v>21855</v>
      </c>
      <c r="K20" s="116"/>
      <c r="L20" s="136"/>
      <c r="M20" s="136"/>
    </row>
    <row r="21" spans="2:13" ht="13.5" customHeight="1">
      <c r="B21" s="134"/>
      <c r="C21" s="135" t="s">
        <v>182</v>
      </c>
      <c r="D21" s="123">
        <v>43464</v>
      </c>
      <c r="E21" s="123">
        <v>17</v>
      </c>
      <c r="F21" s="123">
        <v>-99</v>
      </c>
      <c r="G21" s="124">
        <f t="shared" si="0"/>
        <v>-82</v>
      </c>
      <c r="H21" s="123">
        <v>43382</v>
      </c>
      <c r="I21" s="123">
        <v>20930</v>
      </c>
      <c r="J21" s="125">
        <v>22452</v>
      </c>
      <c r="K21" s="116"/>
      <c r="L21" s="136"/>
      <c r="M21" s="136"/>
    </row>
    <row r="22" spans="2:13" ht="13.5" customHeight="1">
      <c r="B22" s="134"/>
      <c r="C22" s="135" t="s">
        <v>183</v>
      </c>
      <c r="D22" s="123">
        <v>36698</v>
      </c>
      <c r="E22" s="123">
        <v>-130</v>
      </c>
      <c r="F22" s="123">
        <v>84</v>
      </c>
      <c r="G22" s="124">
        <f t="shared" si="0"/>
        <v>-46</v>
      </c>
      <c r="H22" s="123">
        <v>36652</v>
      </c>
      <c r="I22" s="123">
        <v>17472</v>
      </c>
      <c r="J22" s="125">
        <v>19180</v>
      </c>
      <c r="K22" s="116"/>
      <c r="L22" s="136"/>
      <c r="M22" s="136"/>
    </row>
    <row r="23" spans="2:13" ht="13.5" customHeight="1">
      <c r="B23" s="134"/>
      <c r="C23" s="135" t="s">
        <v>184</v>
      </c>
      <c r="D23" s="123">
        <v>29336</v>
      </c>
      <c r="E23" s="123">
        <v>-135</v>
      </c>
      <c r="F23" s="123">
        <v>-112</v>
      </c>
      <c r="G23" s="124">
        <f t="shared" si="0"/>
        <v>-247</v>
      </c>
      <c r="H23" s="123">
        <v>29089</v>
      </c>
      <c r="I23" s="123">
        <v>13966</v>
      </c>
      <c r="J23" s="125">
        <v>15123</v>
      </c>
      <c r="K23" s="116"/>
      <c r="L23" s="136"/>
      <c r="M23" s="136"/>
    </row>
    <row r="24" spans="2:13" ht="13.5" customHeight="1">
      <c r="B24" s="134"/>
      <c r="C24" s="135" t="s">
        <v>185</v>
      </c>
      <c r="D24" s="123">
        <v>31727</v>
      </c>
      <c r="E24" s="123">
        <v>-37</v>
      </c>
      <c r="F24" s="123">
        <v>-185</v>
      </c>
      <c r="G24" s="124">
        <f t="shared" si="0"/>
        <v>-222</v>
      </c>
      <c r="H24" s="123">
        <v>31505</v>
      </c>
      <c r="I24" s="123">
        <v>15251</v>
      </c>
      <c r="J24" s="125">
        <v>16254</v>
      </c>
      <c r="K24" s="116"/>
      <c r="L24" s="136"/>
      <c r="M24" s="136"/>
    </row>
    <row r="25" spans="2:13" ht="13.5" customHeight="1">
      <c r="B25" s="134"/>
      <c r="C25" s="135" t="s">
        <v>186</v>
      </c>
      <c r="D25" s="123">
        <v>63465</v>
      </c>
      <c r="E25" s="123">
        <v>178</v>
      </c>
      <c r="F25" s="123">
        <v>-119</v>
      </c>
      <c r="G25" s="124">
        <f t="shared" si="0"/>
        <v>59</v>
      </c>
      <c r="H25" s="123">
        <v>63524</v>
      </c>
      <c r="I25" s="123">
        <v>30728</v>
      </c>
      <c r="J25" s="125">
        <v>32796</v>
      </c>
      <c r="K25" s="116"/>
      <c r="L25" s="136"/>
      <c r="M25" s="136"/>
    </row>
    <row r="26" spans="2:13" ht="13.5" customHeight="1">
      <c r="B26" s="134"/>
      <c r="C26" s="135" t="s">
        <v>187</v>
      </c>
      <c r="D26" s="123">
        <v>45165</v>
      </c>
      <c r="E26" s="123">
        <v>108</v>
      </c>
      <c r="F26" s="123">
        <v>193</v>
      </c>
      <c r="G26" s="124">
        <f t="shared" si="0"/>
        <v>301</v>
      </c>
      <c r="H26" s="123">
        <v>45466</v>
      </c>
      <c r="I26" s="123">
        <v>22655</v>
      </c>
      <c r="J26" s="125">
        <v>22811</v>
      </c>
      <c r="K26" s="116"/>
      <c r="L26" s="136"/>
      <c r="M26" s="136"/>
    </row>
    <row r="27" spans="2:13" ht="13.5" customHeight="1">
      <c r="B27" s="134"/>
      <c r="C27" s="135" t="s">
        <v>188</v>
      </c>
      <c r="D27" s="123">
        <v>21845</v>
      </c>
      <c r="E27" s="123">
        <v>-79</v>
      </c>
      <c r="F27" s="123">
        <v>-204</v>
      </c>
      <c r="G27" s="124">
        <f t="shared" si="0"/>
        <v>-283</v>
      </c>
      <c r="H27" s="123">
        <v>21562</v>
      </c>
      <c r="I27" s="123">
        <v>10389</v>
      </c>
      <c r="J27" s="125">
        <v>11173</v>
      </c>
      <c r="K27" s="116"/>
      <c r="L27" s="136"/>
      <c r="M27" s="136"/>
    </row>
    <row r="28" spans="2:13" ht="13.5" customHeight="1">
      <c r="B28" s="134"/>
      <c r="C28" s="135" t="s">
        <v>189</v>
      </c>
      <c r="D28" s="123">
        <v>36043</v>
      </c>
      <c r="E28" s="123">
        <v>-55</v>
      </c>
      <c r="F28" s="123">
        <v>-231</v>
      </c>
      <c r="G28" s="124">
        <f t="shared" si="0"/>
        <v>-286</v>
      </c>
      <c r="H28" s="123">
        <v>35757</v>
      </c>
      <c r="I28" s="123">
        <v>17052</v>
      </c>
      <c r="J28" s="125">
        <v>18705</v>
      </c>
      <c r="K28" s="116"/>
      <c r="L28" s="136"/>
      <c r="M28" s="136"/>
    </row>
    <row r="29" spans="2:13" ht="13.5" customHeight="1">
      <c r="B29" s="134"/>
      <c r="C29" s="135" t="s">
        <v>190</v>
      </c>
      <c r="D29" s="123">
        <v>15402</v>
      </c>
      <c r="E29" s="123">
        <v>-28</v>
      </c>
      <c r="F29" s="137">
        <v>79</v>
      </c>
      <c r="G29" s="138">
        <f t="shared" si="0"/>
        <v>51</v>
      </c>
      <c r="H29" s="123">
        <v>15453</v>
      </c>
      <c r="I29" s="123">
        <v>7373</v>
      </c>
      <c r="J29" s="125">
        <v>8080</v>
      </c>
      <c r="K29" s="116"/>
      <c r="L29" s="136"/>
      <c r="M29" s="136"/>
    </row>
    <row r="30" spans="2:13" ht="13.5" customHeight="1">
      <c r="B30" s="134"/>
      <c r="C30" s="135" t="s">
        <v>191</v>
      </c>
      <c r="D30" s="123">
        <v>12585</v>
      </c>
      <c r="E30" s="123">
        <v>-9</v>
      </c>
      <c r="F30" s="137">
        <v>138</v>
      </c>
      <c r="G30" s="138">
        <f t="shared" si="0"/>
        <v>129</v>
      </c>
      <c r="H30" s="123">
        <v>12714</v>
      </c>
      <c r="I30" s="123">
        <v>6101</v>
      </c>
      <c r="J30" s="125">
        <v>6613</v>
      </c>
      <c r="K30" s="116"/>
      <c r="L30" s="136"/>
      <c r="M30" s="136"/>
    </row>
    <row r="31" spans="2:13" ht="13.5" customHeight="1">
      <c r="B31" s="134"/>
      <c r="C31" s="135" t="s">
        <v>192</v>
      </c>
      <c r="D31" s="123">
        <v>21411</v>
      </c>
      <c r="E31" s="123">
        <v>-58</v>
      </c>
      <c r="F31" s="137">
        <v>-20</v>
      </c>
      <c r="G31" s="138">
        <f t="shared" si="0"/>
        <v>-78</v>
      </c>
      <c r="H31" s="123">
        <v>21333</v>
      </c>
      <c r="I31" s="123">
        <v>10331</v>
      </c>
      <c r="J31" s="125">
        <v>11002</v>
      </c>
      <c r="K31" s="116"/>
      <c r="L31" s="136"/>
      <c r="M31" s="136"/>
    </row>
    <row r="32" spans="2:13" ht="13.5" customHeight="1">
      <c r="B32" s="134"/>
      <c r="C32" s="135" t="s">
        <v>193</v>
      </c>
      <c r="D32" s="123">
        <v>7336</v>
      </c>
      <c r="E32" s="123">
        <v>-57</v>
      </c>
      <c r="F32" s="137">
        <v>-53</v>
      </c>
      <c r="G32" s="138">
        <f t="shared" si="0"/>
        <v>-110</v>
      </c>
      <c r="H32" s="123">
        <v>7226</v>
      </c>
      <c r="I32" s="123">
        <v>3487</v>
      </c>
      <c r="J32" s="125">
        <v>3739</v>
      </c>
      <c r="K32" s="116"/>
      <c r="L32" s="136"/>
      <c r="M32" s="136"/>
    </row>
    <row r="33" spans="2:13" ht="13.5" customHeight="1">
      <c r="B33" s="134"/>
      <c r="C33" s="135" t="s">
        <v>194</v>
      </c>
      <c r="D33" s="123">
        <v>9163</v>
      </c>
      <c r="E33" s="123">
        <v>-50</v>
      </c>
      <c r="F33" s="137">
        <v>-67</v>
      </c>
      <c r="G33" s="138">
        <f t="shared" si="0"/>
        <v>-117</v>
      </c>
      <c r="H33" s="123">
        <v>9046</v>
      </c>
      <c r="I33" s="123">
        <v>4448</v>
      </c>
      <c r="J33" s="125">
        <v>4598</v>
      </c>
      <c r="K33" s="116"/>
      <c r="L33" s="136"/>
      <c r="M33" s="136"/>
    </row>
    <row r="34" spans="2:13" ht="13.5" customHeight="1">
      <c r="B34" s="134"/>
      <c r="C34" s="135" t="s">
        <v>195</v>
      </c>
      <c r="D34" s="123">
        <v>10442</v>
      </c>
      <c r="E34" s="123">
        <v>-61</v>
      </c>
      <c r="F34" s="137">
        <v>-54</v>
      </c>
      <c r="G34" s="138">
        <f t="shared" si="0"/>
        <v>-115</v>
      </c>
      <c r="H34" s="123">
        <v>10327</v>
      </c>
      <c r="I34" s="123">
        <v>4973</v>
      </c>
      <c r="J34" s="125">
        <v>5354</v>
      </c>
      <c r="K34" s="116"/>
      <c r="L34" s="136"/>
      <c r="M34" s="136"/>
    </row>
    <row r="35" spans="2:13" ht="13.5" customHeight="1">
      <c r="B35" s="134"/>
      <c r="C35" s="135" t="s">
        <v>196</v>
      </c>
      <c r="D35" s="123">
        <v>9303</v>
      </c>
      <c r="E35" s="123">
        <v>-28</v>
      </c>
      <c r="F35" s="137">
        <v>-72</v>
      </c>
      <c r="G35" s="138">
        <f t="shared" si="0"/>
        <v>-100</v>
      </c>
      <c r="H35" s="123">
        <v>9203</v>
      </c>
      <c r="I35" s="123">
        <v>4470</v>
      </c>
      <c r="J35" s="125">
        <v>4733</v>
      </c>
      <c r="K35" s="116"/>
      <c r="L35" s="136"/>
      <c r="M35" s="136"/>
    </row>
    <row r="36" spans="2:13" ht="13.5" customHeight="1">
      <c r="B36" s="134"/>
      <c r="C36" s="135" t="s">
        <v>197</v>
      </c>
      <c r="D36" s="123">
        <v>7344</v>
      </c>
      <c r="E36" s="137">
        <v>-26</v>
      </c>
      <c r="F36" s="137">
        <v>-49</v>
      </c>
      <c r="G36" s="138">
        <f t="shared" si="0"/>
        <v>-75</v>
      </c>
      <c r="H36" s="123">
        <v>7269</v>
      </c>
      <c r="I36" s="123">
        <v>3531</v>
      </c>
      <c r="J36" s="125">
        <v>3738</v>
      </c>
      <c r="K36" s="116"/>
      <c r="L36" s="136"/>
      <c r="M36" s="136"/>
    </row>
    <row r="37" spans="2:13" ht="13.5" customHeight="1">
      <c r="B37" s="134"/>
      <c r="C37" s="135" t="s">
        <v>198</v>
      </c>
      <c r="D37" s="123">
        <v>11364</v>
      </c>
      <c r="E37" s="137">
        <v>-40</v>
      </c>
      <c r="F37" s="137">
        <v>-115</v>
      </c>
      <c r="G37" s="138">
        <f t="shared" si="0"/>
        <v>-155</v>
      </c>
      <c r="H37" s="123">
        <v>11209</v>
      </c>
      <c r="I37" s="123">
        <v>5425</v>
      </c>
      <c r="J37" s="125">
        <v>5784</v>
      </c>
      <c r="K37" s="116"/>
      <c r="L37" s="136"/>
      <c r="M37" s="136"/>
    </row>
    <row r="38" spans="2:13" ht="13.5" customHeight="1">
      <c r="B38" s="134"/>
      <c r="C38" s="135" t="s">
        <v>199</v>
      </c>
      <c r="D38" s="123">
        <v>6894</v>
      </c>
      <c r="E38" s="137">
        <v>-56</v>
      </c>
      <c r="F38" s="137">
        <v>-63</v>
      </c>
      <c r="G38" s="138">
        <f t="shared" si="0"/>
        <v>-119</v>
      </c>
      <c r="H38" s="123">
        <v>6775</v>
      </c>
      <c r="I38" s="123">
        <v>3308</v>
      </c>
      <c r="J38" s="125">
        <v>3467</v>
      </c>
      <c r="K38" s="116"/>
      <c r="L38" s="136"/>
      <c r="M38" s="136"/>
    </row>
    <row r="39" spans="2:13" ht="13.5" customHeight="1">
      <c r="B39" s="134"/>
      <c r="C39" s="135" t="s">
        <v>200</v>
      </c>
      <c r="D39" s="123">
        <v>10446</v>
      </c>
      <c r="E39" s="137">
        <v>-42</v>
      </c>
      <c r="F39" s="137">
        <v>-76</v>
      </c>
      <c r="G39" s="138">
        <f t="shared" si="0"/>
        <v>-118</v>
      </c>
      <c r="H39" s="123">
        <v>10328</v>
      </c>
      <c r="I39" s="123">
        <v>4966</v>
      </c>
      <c r="J39" s="125">
        <v>5362</v>
      </c>
      <c r="K39" s="116"/>
      <c r="L39" s="136"/>
      <c r="M39" s="136"/>
    </row>
    <row r="40" spans="2:13" ht="13.5" customHeight="1">
      <c r="B40" s="134"/>
      <c r="C40" s="135" t="s">
        <v>201</v>
      </c>
      <c r="D40" s="123">
        <v>4451</v>
      </c>
      <c r="E40" s="137">
        <v>-12</v>
      </c>
      <c r="F40" s="137">
        <v>-56</v>
      </c>
      <c r="G40" s="138">
        <f t="shared" si="0"/>
        <v>-68</v>
      </c>
      <c r="H40" s="123">
        <v>4383</v>
      </c>
      <c r="I40" s="123">
        <v>2082</v>
      </c>
      <c r="J40" s="125">
        <v>2301</v>
      </c>
      <c r="K40" s="116"/>
      <c r="L40" s="136"/>
      <c r="M40" s="136"/>
    </row>
    <row r="41" spans="2:13" ht="13.5" customHeight="1">
      <c r="B41" s="134"/>
      <c r="C41" s="135" t="s">
        <v>202</v>
      </c>
      <c r="D41" s="123">
        <v>5753</v>
      </c>
      <c r="E41" s="137">
        <v>-14</v>
      </c>
      <c r="F41" s="137">
        <v>-50</v>
      </c>
      <c r="G41" s="138">
        <f t="shared" si="0"/>
        <v>-64</v>
      </c>
      <c r="H41" s="123">
        <v>5689</v>
      </c>
      <c r="I41" s="123">
        <v>2721</v>
      </c>
      <c r="J41" s="125">
        <v>2968</v>
      </c>
      <c r="K41" s="116"/>
      <c r="L41" s="136"/>
      <c r="M41" s="136"/>
    </row>
    <row r="42" spans="2:13" ht="13.5" customHeight="1">
      <c r="B42" s="134"/>
      <c r="C42" s="135" t="s">
        <v>203</v>
      </c>
      <c r="D42" s="123">
        <v>6378</v>
      </c>
      <c r="E42" s="137">
        <v>-44</v>
      </c>
      <c r="F42" s="137">
        <v>-81</v>
      </c>
      <c r="G42" s="138">
        <f t="shared" si="0"/>
        <v>-125</v>
      </c>
      <c r="H42" s="123">
        <v>6253</v>
      </c>
      <c r="I42" s="123">
        <v>2960</v>
      </c>
      <c r="J42" s="125">
        <v>3293</v>
      </c>
      <c r="K42" s="116"/>
      <c r="L42" s="136"/>
      <c r="M42" s="136"/>
    </row>
    <row r="43" spans="2:13" ht="13.5" customHeight="1">
      <c r="B43" s="134"/>
      <c r="C43" s="135" t="s">
        <v>204</v>
      </c>
      <c r="D43" s="123">
        <v>26761</v>
      </c>
      <c r="E43" s="123">
        <v>-5</v>
      </c>
      <c r="F43" s="137">
        <v>-36</v>
      </c>
      <c r="G43" s="138">
        <f t="shared" si="0"/>
        <v>-41</v>
      </c>
      <c r="H43" s="123">
        <v>26720</v>
      </c>
      <c r="I43" s="123">
        <v>13001</v>
      </c>
      <c r="J43" s="125">
        <v>13719</v>
      </c>
      <c r="K43" s="116"/>
      <c r="L43" s="136"/>
      <c r="M43" s="136"/>
    </row>
    <row r="44" spans="2:13" ht="13.5" customHeight="1">
      <c r="B44" s="134"/>
      <c r="C44" s="135" t="s">
        <v>205</v>
      </c>
      <c r="D44" s="123">
        <v>19488</v>
      </c>
      <c r="E44" s="123">
        <v>-38</v>
      </c>
      <c r="F44" s="137">
        <v>-122</v>
      </c>
      <c r="G44" s="138">
        <f t="shared" si="0"/>
        <v>-160</v>
      </c>
      <c r="H44" s="123">
        <v>19328</v>
      </c>
      <c r="I44" s="123">
        <v>9360</v>
      </c>
      <c r="J44" s="125">
        <v>9968</v>
      </c>
      <c r="K44" s="116"/>
      <c r="L44" s="136"/>
      <c r="M44" s="136"/>
    </row>
    <row r="45" spans="2:13" ht="13.5" customHeight="1">
      <c r="B45" s="134"/>
      <c r="C45" s="135" t="s">
        <v>206</v>
      </c>
      <c r="D45" s="123">
        <v>10166</v>
      </c>
      <c r="E45" s="123">
        <v>-54</v>
      </c>
      <c r="F45" s="137">
        <v>-42</v>
      </c>
      <c r="G45" s="138">
        <f t="shared" si="0"/>
        <v>-96</v>
      </c>
      <c r="H45" s="123">
        <v>10070</v>
      </c>
      <c r="I45" s="123">
        <v>4941</v>
      </c>
      <c r="J45" s="125">
        <v>5129</v>
      </c>
      <c r="K45" s="116"/>
      <c r="L45" s="136"/>
      <c r="M45" s="136"/>
    </row>
    <row r="46" spans="2:13" ht="13.5" customHeight="1">
      <c r="B46" s="134"/>
      <c r="C46" s="135" t="s">
        <v>207</v>
      </c>
      <c r="D46" s="123">
        <v>16982</v>
      </c>
      <c r="E46" s="123">
        <v>-73</v>
      </c>
      <c r="F46" s="137">
        <v>-47</v>
      </c>
      <c r="G46" s="138">
        <f t="shared" si="0"/>
        <v>-120</v>
      </c>
      <c r="H46" s="123">
        <v>16862</v>
      </c>
      <c r="I46" s="123">
        <v>8208</v>
      </c>
      <c r="J46" s="125">
        <v>8654</v>
      </c>
      <c r="K46" s="116"/>
      <c r="L46" s="136"/>
      <c r="M46" s="136"/>
    </row>
    <row r="47" spans="2:13" ht="13.5" customHeight="1">
      <c r="B47" s="134"/>
      <c r="C47" s="135" t="s">
        <v>208</v>
      </c>
      <c r="D47" s="123">
        <v>9111</v>
      </c>
      <c r="E47" s="123">
        <v>-17</v>
      </c>
      <c r="F47" s="137">
        <v>-66</v>
      </c>
      <c r="G47" s="138">
        <f t="shared" si="0"/>
        <v>-83</v>
      </c>
      <c r="H47" s="123">
        <v>9028</v>
      </c>
      <c r="I47" s="123">
        <v>4375</v>
      </c>
      <c r="J47" s="125">
        <v>4653</v>
      </c>
      <c r="K47" s="116"/>
      <c r="L47" s="136"/>
      <c r="M47" s="136"/>
    </row>
    <row r="48" spans="2:13" ht="13.5" customHeight="1">
      <c r="B48" s="134"/>
      <c r="C48" s="135" t="s">
        <v>209</v>
      </c>
      <c r="D48" s="123">
        <v>6882</v>
      </c>
      <c r="E48" s="123">
        <v>-27</v>
      </c>
      <c r="F48" s="137">
        <v>-78</v>
      </c>
      <c r="G48" s="138">
        <f t="shared" si="0"/>
        <v>-105</v>
      </c>
      <c r="H48" s="123">
        <v>6777</v>
      </c>
      <c r="I48" s="123">
        <v>3217</v>
      </c>
      <c r="J48" s="125">
        <v>3560</v>
      </c>
      <c r="K48" s="116"/>
      <c r="L48" s="136"/>
      <c r="M48" s="136"/>
    </row>
    <row r="49" spans="2:13" ht="13.5" customHeight="1">
      <c r="B49" s="134"/>
      <c r="C49" s="135" t="s">
        <v>210</v>
      </c>
      <c r="D49" s="123">
        <v>18388</v>
      </c>
      <c r="E49" s="123">
        <v>-26</v>
      </c>
      <c r="F49" s="137">
        <v>1</v>
      </c>
      <c r="G49" s="138">
        <f t="shared" si="0"/>
        <v>-25</v>
      </c>
      <c r="H49" s="123">
        <v>18363</v>
      </c>
      <c r="I49" s="123">
        <v>8778</v>
      </c>
      <c r="J49" s="125">
        <v>9585</v>
      </c>
      <c r="K49" s="116"/>
      <c r="L49" s="136"/>
      <c r="M49" s="136"/>
    </row>
    <row r="50" spans="2:13" ht="13.5" customHeight="1">
      <c r="B50" s="134"/>
      <c r="C50" s="135" t="s">
        <v>211</v>
      </c>
      <c r="D50" s="123">
        <v>12250</v>
      </c>
      <c r="E50" s="123">
        <v>-48</v>
      </c>
      <c r="F50" s="137">
        <v>-108</v>
      </c>
      <c r="G50" s="138">
        <f t="shared" si="0"/>
        <v>-156</v>
      </c>
      <c r="H50" s="123">
        <v>12094</v>
      </c>
      <c r="I50" s="123">
        <v>5763</v>
      </c>
      <c r="J50" s="125">
        <v>6331</v>
      </c>
      <c r="K50" s="116"/>
      <c r="L50" s="136"/>
      <c r="M50" s="136"/>
    </row>
    <row r="51" spans="2:13" ht="13.5" customHeight="1">
      <c r="B51" s="134"/>
      <c r="C51" s="135" t="s">
        <v>212</v>
      </c>
      <c r="D51" s="123">
        <v>9583</v>
      </c>
      <c r="E51" s="123">
        <v>-29</v>
      </c>
      <c r="F51" s="137">
        <v>42</v>
      </c>
      <c r="G51" s="138">
        <f t="shared" si="0"/>
        <v>13</v>
      </c>
      <c r="H51" s="123">
        <v>9596</v>
      </c>
      <c r="I51" s="123">
        <v>4579</v>
      </c>
      <c r="J51" s="125">
        <v>5017</v>
      </c>
      <c r="K51" s="116"/>
      <c r="L51" s="136"/>
      <c r="M51" s="136"/>
    </row>
    <row r="52" spans="2:13" ht="13.5" customHeight="1">
      <c r="B52" s="134"/>
      <c r="C52" s="135" t="s">
        <v>213</v>
      </c>
      <c r="D52" s="123">
        <v>8479</v>
      </c>
      <c r="E52" s="123">
        <v>-22</v>
      </c>
      <c r="F52" s="137">
        <v>-61</v>
      </c>
      <c r="G52" s="138">
        <f t="shared" si="0"/>
        <v>-83</v>
      </c>
      <c r="H52" s="123">
        <v>8396</v>
      </c>
      <c r="I52" s="123">
        <v>4011</v>
      </c>
      <c r="J52" s="125">
        <v>4385</v>
      </c>
      <c r="K52" s="116"/>
      <c r="L52" s="136"/>
      <c r="M52" s="136"/>
    </row>
    <row r="53" spans="2:13" ht="13.5" customHeight="1">
      <c r="B53" s="134"/>
      <c r="C53" s="135" t="s">
        <v>214</v>
      </c>
      <c r="D53" s="123">
        <v>7863</v>
      </c>
      <c r="E53" s="123">
        <v>-7</v>
      </c>
      <c r="F53" s="137">
        <v>13</v>
      </c>
      <c r="G53" s="138">
        <f t="shared" si="0"/>
        <v>6</v>
      </c>
      <c r="H53" s="123">
        <v>7869</v>
      </c>
      <c r="I53" s="123">
        <v>3836</v>
      </c>
      <c r="J53" s="125">
        <v>4033</v>
      </c>
      <c r="K53" s="116"/>
      <c r="L53" s="136"/>
      <c r="M53" s="136"/>
    </row>
    <row r="54" spans="2:13" ht="13.5" customHeight="1">
      <c r="B54" s="134"/>
      <c r="C54" s="135" t="s">
        <v>215</v>
      </c>
      <c r="D54" s="123">
        <v>5782</v>
      </c>
      <c r="E54" s="123">
        <v>-42</v>
      </c>
      <c r="F54" s="137">
        <v>-61</v>
      </c>
      <c r="G54" s="138">
        <f t="shared" si="0"/>
        <v>-103</v>
      </c>
      <c r="H54" s="123">
        <v>5679</v>
      </c>
      <c r="I54" s="123">
        <v>2730</v>
      </c>
      <c r="J54" s="125">
        <v>2949</v>
      </c>
      <c r="K54" s="116"/>
      <c r="L54" s="136"/>
      <c r="M54" s="136"/>
    </row>
    <row r="55" spans="2:13" ht="13.5" customHeight="1">
      <c r="B55" s="134"/>
      <c r="C55" s="135" t="s">
        <v>216</v>
      </c>
      <c r="D55" s="123">
        <v>10426</v>
      </c>
      <c r="E55" s="123">
        <v>-60</v>
      </c>
      <c r="F55" s="137">
        <v>-91</v>
      </c>
      <c r="G55" s="138">
        <f t="shared" si="0"/>
        <v>-151</v>
      </c>
      <c r="H55" s="123">
        <v>10275</v>
      </c>
      <c r="I55" s="123">
        <v>4753</v>
      </c>
      <c r="J55" s="125">
        <v>5522</v>
      </c>
      <c r="K55" s="116"/>
      <c r="L55" s="136"/>
      <c r="M55" s="136"/>
    </row>
    <row r="56" spans="2:13" ht="13.5" customHeight="1">
      <c r="B56" s="134"/>
      <c r="C56" s="135" t="s">
        <v>217</v>
      </c>
      <c r="D56" s="123">
        <v>17846</v>
      </c>
      <c r="E56" s="123">
        <v>-79</v>
      </c>
      <c r="F56" s="137">
        <v>-138</v>
      </c>
      <c r="G56" s="138">
        <f t="shared" si="0"/>
        <v>-217</v>
      </c>
      <c r="H56" s="123">
        <v>17629</v>
      </c>
      <c r="I56" s="123">
        <v>8292</v>
      </c>
      <c r="J56" s="125">
        <v>9337</v>
      </c>
      <c r="K56" s="116"/>
      <c r="L56" s="136"/>
      <c r="M56" s="136"/>
    </row>
    <row r="57" spans="2:13" ht="13.5" customHeight="1">
      <c r="B57" s="134"/>
      <c r="C57" s="135" t="s">
        <v>218</v>
      </c>
      <c r="D57" s="123">
        <v>7337</v>
      </c>
      <c r="E57" s="123">
        <v>-20</v>
      </c>
      <c r="F57" s="137">
        <v>-39</v>
      </c>
      <c r="G57" s="138">
        <f t="shared" si="0"/>
        <v>-59</v>
      </c>
      <c r="H57" s="123">
        <v>7278</v>
      </c>
      <c r="I57" s="123">
        <v>3404</v>
      </c>
      <c r="J57" s="125">
        <v>3874</v>
      </c>
      <c r="K57" s="116"/>
      <c r="L57" s="136"/>
      <c r="M57" s="136"/>
    </row>
    <row r="58" spans="2:13" ht="13.5" customHeight="1">
      <c r="B58" s="134"/>
      <c r="C58" s="135" t="s">
        <v>219</v>
      </c>
      <c r="D58" s="123">
        <v>5613</v>
      </c>
      <c r="E58" s="123">
        <v>-33</v>
      </c>
      <c r="F58" s="137">
        <v>-27</v>
      </c>
      <c r="G58" s="138">
        <f t="shared" si="0"/>
        <v>-60</v>
      </c>
      <c r="H58" s="123">
        <v>5553</v>
      </c>
      <c r="I58" s="123">
        <v>2626</v>
      </c>
      <c r="J58" s="125">
        <v>2927</v>
      </c>
      <c r="K58" s="116"/>
      <c r="L58" s="136"/>
      <c r="M58" s="136"/>
    </row>
    <row r="59" spans="2:13" ht="13.5" customHeight="1">
      <c r="B59" s="139"/>
      <c r="C59" s="140" t="s">
        <v>220</v>
      </c>
      <c r="D59" s="141">
        <v>7185</v>
      </c>
      <c r="E59" s="141">
        <v>-15</v>
      </c>
      <c r="F59" s="142">
        <v>-11</v>
      </c>
      <c r="G59" s="143">
        <f t="shared" si="0"/>
        <v>-26</v>
      </c>
      <c r="H59" s="141">
        <v>7159</v>
      </c>
      <c r="I59" s="141">
        <v>3422</v>
      </c>
      <c r="J59" s="144">
        <v>3737</v>
      </c>
      <c r="K59" s="116"/>
      <c r="L59" s="74"/>
      <c r="M59" s="74"/>
    </row>
    <row r="60" ht="15" customHeight="1">
      <c r="B60" s="46" t="s">
        <v>160</v>
      </c>
    </row>
    <row r="62" ht="10.5" customHeight="1"/>
  </sheetData>
  <mergeCells count="10">
    <mergeCell ref="B4:C5"/>
    <mergeCell ref="E4:G4"/>
    <mergeCell ref="H4:J4"/>
    <mergeCell ref="B6:C6"/>
    <mergeCell ref="B13:C13"/>
    <mergeCell ref="B14:C14"/>
    <mergeCell ref="B8:C8"/>
    <mergeCell ref="B9:C9"/>
    <mergeCell ref="B11:C11"/>
    <mergeCell ref="B12:C12"/>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B1:J73"/>
  <sheetViews>
    <sheetView workbookViewId="0" topLeftCell="A1">
      <selection activeCell="A1" sqref="A1"/>
    </sheetView>
  </sheetViews>
  <sheetFormatPr defaultColWidth="9.00390625" defaultRowHeight="13.5"/>
  <cols>
    <col min="1" max="1" width="2.625" style="145" customWidth="1"/>
    <col min="2" max="2" width="12.625" style="145" customWidth="1"/>
    <col min="3" max="5" width="10.125" style="145" customWidth="1"/>
    <col min="6" max="6" width="12.625" style="145" customWidth="1"/>
    <col min="7" max="9" width="10.125" style="145" customWidth="1"/>
    <col min="10" max="16384" width="9.00390625" style="145" customWidth="1"/>
  </cols>
  <sheetData>
    <row r="1" ht="6" customHeight="1">
      <c r="J1" s="146"/>
    </row>
    <row r="2" spans="2:10" ht="14.25">
      <c r="B2" s="147" t="s">
        <v>253</v>
      </c>
      <c r="J2" s="146"/>
    </row>
    <row r="3" spans="9:10" ht="12" customHeight="1">
      <c r="I3" s="148" t="s">
        <v>254</v>
      </c>
      <c r="J3" s="146"/>
    </row>
    <row r="4" spans="2:10" ht="21" customHeight="1">
      <c r="B4" s="149" t="s">
        <v>255</v>
      </c>
      <c r="C4" s="150" t="s">
        <v>139</v>
      </c>
      <c r="D4" s="150" t="s">
        <v>140</v>
      </c>
      <c r="E4" s="151" t="s">
        <v>141</v>
      </c>
      <c r="F4" s="152" t="s">
        <v>255</v>
      </c>
      <c r="G4" s="150" t="s">
        <v>139</v>
      </c>
      <c r="H4" s="150" t="s">
        <v>140</v>
      </c>
      <c r="I4" s="151" t="s">
        <v>141</v>
      </c>
      <c r="J4" s="146"/>
    </row>
    <row r="5" spans="2:10" ht="12" customHeight="1">
      <c r="B5" s="153" t="s">
        <v>170</v>
      </c>
      <c r="C5" s="154">
        <f>SUM(D5:E5)</f>
        <v>1235870.37</v>
      </c>
      <c r="D5" s="154">
        <f>SUM(D7:D9)+H68</f>
        <v>596234</v>
      </c>
      <c r="E5" s="154">
        <f>SUM(E7:E9)+I68</f>
        <v>639636.37</v>
      </c>
      <c r="F5" s="155" t="s">
        <v>256</v>
      </c>
      <c r="G5" s="156">
        <v>103475</v>
      </c>
      <c r="H5" s="156">
        <v>53478</v>
      </c>
      <c r="I5" s="157">
        <v>49997</v>
      </c>
      <c r="J5" s="146"/>
    </row>
    <row r="6" spans="2:10" ht="12" customHeight="1">
      <c r="B6" s="153"/>
      <c r="C6" s="154"/>
      <c r="D6" s="154"/>
      <c r="E6" s="158"/>
      <c r="F6" s="159" t="s">
        <v>257</v>
      </c>
      <c r="G6" s="156">
        <v>19407</v>
      </c>
      <c r="H6" s="156">
        <v>9843</v>
      </c>
      <c r="I6" s="157">
        <v>9564</v>
      </c>
      <c r="J6" s="146"/>
    </row>
    <row r="7" spans="2:10" ht="12" customHeight="1">
      <c r="B7" s="153" t="s">
        <v>258</v>
      </c>
      <c r="C7" s="154">
        <f>SUM(D7:E7)</f>
        <v>178488</v>
      </c>
      <c r="D7" s="154">
        <f>SUM(D11+D17+D23)</f>
        <v>90992</v>
      </c>
      <c r="E7" s="154">
        <f>SUM(E11+E17+E23)</f>
        <v>87496</v>
      </c>
      <c r="F7" s="159" t="s">
        <v>259</v>
      </c>
      <c r="G7" s="156">
        <v>20431</v>
      </c>
      <c r="H7" s="156">
        <v>10569</v>
      </c>
      <c r="I7" s="157">
        <v>9862</v>
      </c>
      <c r="J7" s="146"/>
    </row>
    <row r="8" spans="2:10" ht="12" customHeight="1">
      <c r="B8" s="153" t="s">
        <v>260</v>
      </c>
      <c r="C8" s="154">
        <f>SUM(D8:E8)</f>
        <v>759202.27</v>
      </c>
      <c r="D8" s="154">
        <f>SUM(D29+D35+D41+D47+D53+D59+D65+H5+H11+H17)</f>
        <v>383574</v>
      </c>
      <c r="E8" s="154">
        <f>SUM(E29+E35+E41+E47+E53+E59+E65+I5+I11+I17)</f>
        <v>375628.27</v>
      </c>
      <c r="F8" s="159" t="s">
        <v>261</v>
      </c>
      <c r="G8" s="156">
        <v>21724</v>
      </c>
      <c r="H8" s="156">
        <v>11194</v>
      </c>
      <c r="I8" s="157">
        <v>10530</v>
      </c>
      <c r="J8" s="146"/>
    </row>
    <row r="9" spans="2:10" ht="12" customHeight="1">
      <c r="B9" s="153" t="s">
        <v>262</v>
      </c>
      <c r="C9" s="154">
        <f>SUM(D9:E9)</f>
        <v>297905.1</v>
      </c>
      <c r="D9" s="154">
        <f>SUM(H23+H29+H35+H41+H47+H53+H59+H66)</f>
        <v>121493</v>
      </c>
      <c r="E9" s="154">
        <f>SUM(I23+I29+I35+I41+I47+I53+I59+I66)</f>
        <v>176412.1</v>
      </c>
      <c r="F9" s="159" t="s">
        <v>263</v>
      </c>
      <c r="G9" s="156">
        <v>21723</v>
      </c>
      <c r="H9" s="156">
        <v>11301</v>
      </c>
      <c r="I9" s="157">
        <v>10422</v>
      </c>
      <c r="J9" s="146"/>
    </row>
    <row r="10" spans="2:10" ht="12" customHeight="1">
      <c r="B10" s="160"/>
      <c r="C10" s="156"/>
      <c r="D10" s="156"/>
      <c r="E10" s="157"/>
      <c r="F10" s="159" t="s">
        <v>264</v>
      </c>
      <c r="G10" s="156">
        <v>20190</v>
      </c>
      <c r="H10" s="156">
        <v>10571</v>
      </c>
      <c r="I10" s="157">
        <v>9619</v>
      </c>
      <c r="J10" s="146"/>
    </row>
    <row r="11" spans="2:10" ht="12" customHeight="1">
      <c r="B11" s="160" t="s">
        <v>265</v>
      </c>
      <c r="C11" s="156">
        <v>54151</v>
      </c>
      <c r="D11" s="156">
        <v>27643</v>
      </c>
      <c r="E11" s="156">
        <v>26508</v>
      </c>
      <c r="F11" s="155" t="s">
        <v>266</v>
      </c>
      <c r="G11" s="156">
        <v>74690</v>
      </c>
      <c r="H11" s="156">
        <v>37709</v>
      </c>
      <c r="I11" s="157">
        <v>36981</v>
      </c>
      <c r="J11" s="146"/>
    </row>
    <row r="12" spans="2:10" ht="12" customHeight="1">
      <c r="B12" s="161" t="s">
        <v>267</v>
      </c>
      <c r="C12" s="156">
        <v>10669</v>
      </c>
      <c r="D12" s="156">
        <v>5467</v>
      </c>
      <c r="E12" s="156">
        <v>5202</v>
      </c>
      <c r="F12" s="159" t="s">
        <v>268</v>
      </c>
      <c r="G12" s="156">
        <v>19270</v>
      </c>
      <c r="H12" s="156">
        <v>10049</v>
      </c>
      <c r="I12" s="157">
        <v>9221</v>
      </c>
      <c r="J12" s="146"/>
    </row>
    <row r="13" spans="2:10" ht="12" customHeight="1">
      <c r="B13" s="161" t="s">
        <v>269</v>
      </c>
      <c r="C13" s="156">
        <v>10933</v>
      </c>
      <c r="D13" s="156">
        <v>5518</v>
      </c>
      <c r="E13" s="156">
        <v>5415</v>
      </c>
      <c r="F13" s="159" t="s">
        <v>270</v>
      </c>
      <c r="G13" s="156">
        <v>11716</v>
      </c>
      <c r="H13" s="156">
        <v>5943</v>
      </c>
      <c r="I13" s="157">
        <v>5773</v>
      </c>
      <c r="J13" s="146"/>
    </row>
    <row r="14" spans="2:10" ht="12" customHeight="1">
      <c r="B14" s="161" t="s">
        <v>271</v>
      </c>
      <c r="C14" s="156">
        <v>10728</v>
      </c>
      <c r="D14" s="156">
        <v>5475</v>
      </c>
      <c r="E14" s="156">
        <v>5253</v>
      </c>
      <c r="F14" s="159" t="s">
        <v>272</v>
      </c>
      <c r="G14" s="156">
        <v>13457</v>
      </c>
      <c r="H14" s="156">
        <v>6687</v>
      </c>
      <c r="I14" s="157">
        <v>6770</v>
      </c>
      <c r="J14" s="146"/>
    </row>
    <row r="15" spans="2:10" ht="12" customHeight="1">
      <c r="B15" s="161" t="s">
        <v>273</v>
      </c>
      <c r="C15" s="156">
        <v>10786</v>
      </c>
      <c r="D15" s="156">
        <v>5553</v>
      </c>
      <c r="E15" s="156">
        <v>5233</v>
      </c>
      <c r="F15" s="159" t="s">
        <v>274</v>
      </c>
      <c r="G15" s="156">
        <v>15454</v>
      </c>
      <c r="H15" s="156">
        <v>7726</v>
      </c>
      <c r="I15" s="157">
        <v>7728</v>
      </c>
      <c r="J15" s="146"/>
    </row>
    <row r="16" spans="2:10" ht="12" customHeight="1">
      <c r="B16" s="161" t="s">
        <v>275</v>
      </c>
      <c r="C16" s="156">
        <v>11035</v>
      </c>
      <c r="D16" s="156">
        <v>5630</v>
      </c>
      <c r="E16" s="156">
        <v>5405</v>
      </c>
      <c r="F16" s="159" t="s">
        <v>276</v>
      </c>
      <c r="G16" s="156">
        <v>14793</v>
      </c>
      <c r="H16" s="156">
        <v>7304</v>
      </c>
      <c r="I16" s="157">
        <v>7489</v>
      </c>
      <c r="J16" s="146"/>
    </row>
    <row r="17" spans="2:10" ht="12" customHeight="1">
      <c r="B17" s="162" t="s">
        <v>277</v>
      </c>
      <c r="C17" s="156">
        <v>58794</v>
      </c>
      <c r="D17" s="156">
        <v>30129</v>
      </c>
      <c r="E17" s="156">
        <v>28665</v>
      </c>
      <c r="F17" s="155" t="s">
        <v>278</v>
      </c>
      <c r="G17" s="156">
        <v>75238</v>
      </c>
      <c r="H17" s="156">
        <v>35782</v>
      </c>
      <c r="I17" s="157">
        <v>39456</v>
      </c>
      <c r="J17" s="146"/>
    </row>
    <row r="18" spans="2:10" ht="12" customHeight="1">
      <c r="B18" s="161" t="s">
        <v>279</v>
      </c>
      <c r="C18" s="156">
        <v>11294</v>
      </c>
      <c r="D18" s="156">
        <v>5773</v>
      </c>
      <c r="E18" s="156">
        <v>5521</v>
      </c>
      <c r="F18" s="159" t="s">
        <v>280</v>
      </c>
      <c r="G18" s="156">
        <v>15427</v>
      </c>
      <c r="H18" s="156">
        <v>7551</v>
      </c>
      <c r="I18" s="157">
        <v>7876</v>
      </c>
      <c r="J18" s="146"/>
    </row>
    <row r="19" spans="2:10" ht="12" customHeight="1">
      <c r="B19" s="161" t="s">
        <v>281</v>
      </c>
      <c r="C19" s="156">
        <v>11554</v>
      </c>
      <c r="D19" s="156">
        <v>5976</v>
      </c>
      <c r="E19" s="156">
        <v>5578</v>
      </c>
      <c r="F19" s="159" t="s">
        <v>282</v>
      </c>
      <c r="G19" s="156">
        <v>15113</v>
      </c>
      <c r="H19" s="156">
        <v>7192</v>
      </c>
      <c r="I19" s="157">
        <v>7921</v>
      </c>
      <c r="J19" s="146"/>
    </row>
    <row r="20" spans="2:10" ht="12" customHeight="1">
      <c r="B20" s="161" t="s">
        <v>283</v>
      </c>
      <c r="C20" s="156">
        <v>11848</v>
      </c>
      <c r="D20" s="156">
        <v>6052</v>
      </c>
      <c r="E20" s="156">
        <v>5796</v>
      </c>
      <c r="F20" s="159" t="s">
        <v>284</v>
      </c>
      <c r="G20" s="156">
        <v>15118</v>
      </c>
      <c r="H20" s="156">
        <v>7185</v>
      </c>
      <c r="I20" s="157">
        <v>7933</v>
      </c>
      <c r="J20" s="146"/>
    </row>
    <row r="21" spans="2:10" ht="12" customHeight="1">
      <c r="B21" s="161" t="s">
        <v>285</v>
      </c>
      <c r="C21" s="156">
        <v>12027</v>
      </c>
      <c r="D21" s="156">
        <v>6223</v>
      </c>
      <c r="E21" s="156">
        <v>5804</v>
      </c>
      <c r="F21" s="159" t="s">
        <v>286</v>
      </c>
      <c r="G21" s="156">
        <v>13838</v>
      </c>
      <c r="H21" s="156">
        <v>6454</v>
      </c>
      <c r="I21" s="157">
        <v>7384</v>
      </c>
      <c r="J21" s="146"/>
    </row>
    <row r="22" spans="2:10" ht="12" customHeight="1">
      <c r="B22" s="161" t="s">
        <v>287</v>
      </c>
      <c r="C22" s="156">
        <v>12071</v>
      </c>
      <c r="D22" s="156">
        <v>6105</v>
      </c>
      <c r="E22" s="156">
        <v>5966</v>
      </c>
      <c r="F22" s="159" t="s">
        <v>288</v>
      </c>
      <c r="G22" s="156">
        <v>15742</v>
      </c>
      <c r="H22" s="156">
        <v>7400</v>
      </c>
      <c r="I22" s="157">
        <v>8342</v>
      </c>
      <c r="J22" s="146"/>
    </row>
    <row r="23" spans="2:10" ht="12" customHeight="1">
      <c r="B23" s="162" t="s">
        <v>289</v>
      </c>
      <c r="C23" s="156">
        <v>65543</v>
      </c>
      <c r="D23" s="156">
        <v>33220</v>
      </c>
      <c r="E23" s="156">
        <v>32323</v>
      </c>
      <c r="F23" s="155" t="s">
        <v>290</v>
      </c>
      <c r="G23" s="156">
        <v>81525</v>
      </c>
      <c r="H23" s="156">
        <v>37269</v>
      </c>
      <c r="I23" s="157">
        <v>44256</v>
      </c>
      <c r="J23" s="146"/>
    </row>
    <row r="24" spans="2:10" ht="12" customHeight="1">
      <c r="B24" s="161" t="s">
        <v>291</v>
      </c>
      <c r="C24" s="156">
        <v>12320</v>
      </c>
      <c r="D24" s="156">
        <v>6245</v>
      </c>
      <c r="E24" s="156">
        <v>6075</v>
      </c>
      <c r="F24" s="159" t="s">
        <v>292</v>
      </c>
      <c r="G24" s="156">
        <v>16098</v>
      </c>
      <c r="H24" s="156">
        <v>7402</v>
      </c>
      <c r="I24" s="157">
        <v>8696</v>
      </c>
      <c r="J24" s="146"/>
    </row>
    <row r="25" spans="2:10" ht="12" customHeight="1">
      <c r="B25" s="161" t="s">
        <v>293</v>
      </c>
      <c r="C25" s="156">
        <v>12613</v>
      </c>
      <c r="D25" s="156">
        <v>6380</v>
      </c>
      <c r="E25" s="156">
        <v>6233</v>
      </c>
      <c r="F25" s="159" t="s">
        <v>294</v>
      </c>
      <c r="G25" s="156">
        <v>16562</v>
      </c>
      <c r="H25" s="156">
        <v>7681</v>
      </c>
      <c r="I25" s="157">
        <v>8881</v>
      </c>
      <c r="J25" s="146"/>
    </row>
    <row r="26" spans="2:10" ht="12" customHeight="1">
      <c r="B26" s="161" t="s">
        <v>295</v>
      </c>
      <c r="C26" s="156">
        <v>12880</v>
      </c>
      <c r="D26" s="156">
        <v>6452</v>
      </c>
      <c r="E26" s="156">
        <v>6428</v>
      </c>
      <c r="F26" s="159" t="s">
        <v>296</v>
      </c>
      <c r="G26" s="156">
        <v>16301</v>
      </c>
      <c r="H26" s="156">
        <v>7467</v>
      </c>
      <c r="I26" s="157">
        <v>8834</v>
      </c>
      <c r="J26" s="146"/>
    </row>
    <row r="27" spans="2:10" ht="12" customHeight="1">
      <c r="B27" s="161" t="s">
        <v>297</v>
      </c>
      <c r="C27" s="156">
        <v>13551</v>
      </c>
      <c r="D27" s="156">
        <v>6923</v>
      </c>
      <c r="E27" s="156">
        <v>6628</v>
      </c>
      <c r="F27" s="159" t="s">
        <v>298</v>
      </c>
      <c r="G27" s="156">
        <v>16023</v>
      </c>
      <c r="H27" s="156">
        <v>7247</v>
      </c>
      <c r="I27" s="157">
        <v>8776</v>
      </c>
      <c r="J27" s="146"/>
    </row>
    <row r="28" spans="2:10" ht="12" customHeight="1">
      <c r="B28" s="161" t="s">
        <v>299</v>
      </c>
      <c r="C28" s="156">
        <v>14179</v>
      </c>
      <c r="D28" s="156">
        <v>7220</v>
      </c>
      <c r="E28" s="156">
        <v>6959</v>
      </c>
      <c r="F28" s="159" t="s">
        <v>300</v>
      </c>
      <c r="G28" s="156">
        <v>16541</v>
      </c>
      <c r="H28" s="156">
        <v>7472</v>
      </c>
      <c r="I28" s="157">
        <v>9069</v>
      </c>
      <c r="J28" s="146"/>
    </row>
    <row r="29" spans="2:10" ht="12" customHeight="1">
      <c r="B29" s="162" t="s">
        <v>301</v>
      </c>
      <c r="C29" s="156">
        <v>71628.27</v>
      </c>
      <c r="D29" s="156">
        <v>36746</v>
      </c>
      <c r="E29" s="156">
        <v>34882.27</v>
      </c>
      <c r="F29" s="155" t="s">
        <v>302</v>
      </c>
      <c r="G29" s="156">
        <v>80262.1</v>
      </c>
      <c r="H29" s="156">
        <v>35242</v>
      </c>
      <c r="I29" s="157">
        <v>45020.1</v>
      </c>
      <c r="J29" s="146"/>
    </row>
    <row r="30" spans="2:10" ht="12" customHeight="1">
      <c r="B30" s="161" t="s">
        <v>303</v>
      </c>
      <c r="C30" s="156">
        <v>14343</v>
      </c>
      <c r="D30" s="156">
        <v>7362</v>
      </c>
      <c r="E30" s="156">
        <v>6981</v>
      </c>
      <c r="F30" s="159" t="s">
        <v>304</v>
      </c>
      <c r="G30" s="156">
        <v>16121</v>
      </c>
      <c r="H30" s="156">
        <v>7255</v>
      </c>
      <c r="I30" s="157">
        <v>8866</v>
      </c>
      <c r="J30" s="146"/>
    </row>
    <row r="31" spans="2:10" ht="12" customHeight="1">
      <c r="B31" s="161" t="s">
        <v>305</v>
      </c>
      <c r="C31" s="156">
        <v>14694</v>
      </c>
      <c r="D31" s="156">
        <v>7565</v>
      </c>
      <c r="E31" s="156">
        <v>7129</v>
      </c>
      <c r="F31" s="159" t="s">
        <v>306</v>
      </c>
      <c r="G31" s="156">
        <v>16620</v>
      </c>
      <c r="H31" s="156">
        <v>7394</v>
      </c>
      <c r="I31" s="157">
        <v>9226</v>
      </c>
      <c r="J31" s="146"/>
    </row>
    <row r="32" spans="2:10" ht="12" customHeight="1">
      <c r="B32" s="161" t="s">
        <v>307</v>
      </c>
      <c r="C32" s="156">
        <v>15056</v>
      </c>
      <c r="D32" s="156">
        <v>7717</v>
      </c>
      <c r="E32" s="156">
        <v>7339</v>
      </c>
      <c r="F32" s="159" t="s">
        <v>308</v>
      </c>
      <c r="G32" s="156">
        <v>16504</v>
      </c>
      <c r="H32" s="156">
        <v>7283</v>
      </c>
      <c r="I32" s="157">
        <v>9221</v>
      </c>
      <c r="J32" s="146"/>
    </row>
    <row r="33" spans="2:10" ht="12" customHeight="1">
      <c r="B33" s="161" t="s">
        <v>309</v>
      </c>
      <c r="C33" s="156">
        <v>14479</v>
      </c>
      <c r="D33" s="156">
        <v>7520</v>
      </c>
      <c r="E33" s="156">
        <v>6959</v>
      </c>
      <c r="F33" s="159">
        <v>73</v>
      </c>
      <c r="G33" s="156">
        <v>15447</v>
      </c>
      <c r="H33" s="156">
        <v>6680</v>
      </c>
      <c r="I33" s="157">
        <v>8767</v>
      </c>
      <c r="J33" s="146"/>
    </row>
    <row r="34" spans="2:10" ht="12" customHeight="1">
      <c r="B34" s="161" t="s">
        <v>310</v>
      </c>
      <c r="C34" s="156">
        <v>13056.27</v>
      </c>
      <c r="D34" s="156">
        <v>6582</v>
      </c>
      <c r="E34" s="156">
        <v>6474.27</v>
      </c>
      <c r="F34" s="159" t="s">
        <v>311</v>
      </c>
      <c r="G34" s="156">
        <v>15570.1</v>
      </c>
      <c r="H34" s="156">
        <v>6630</v>
      </c>
      <c r="I34" s="157">
        <v>8940.1</v>
      </c>
      <c r="J34" s="146"/>
    </row>
    <row r="35" spans="2:10" ht="12" customHeight="1">
      <c r="B35" s="162" t="s">
        <v>312</v>
      </c>
      <c r="C35" s="156">
        <v>60411</v>
      </c>
      <c r="D35" s="156">
        <v>31185</v>
      </c>
      <c r="E35" s="156">
        <v>29226</v>
      </c>
      <c r="F35" s="155" t="s">
        <v>313</v>
      </c>
      <c r="G35" s="156">
        <v>65472</v>
      </c>
      <c r="H35" s="156">
        <v>26062</v>
      </c>
      <c r="I35" s="157">
        <v>39410</v>
      </c>
      <c r="J35" s="146"/>
    </row>
    <row r="36" spans="2:10" ht="12" customHeight="1">
      <c r="B36" s="161" t="s">
        <v>314</v>
      </c>
      <c r="C36" s="156">
        <v>11806</v>
      </c>
      <c r="D36" s="156">
        <v>5954</v>
      </c>
      <c r="E36" s="156">
        <v>5852</v>
      </c>
      <c r="F36" s="159" t="s">
        <v>315</v>
      </c>
      <c r="G36" s="156">
        <v>15133</v>
      </c>
      <c r="H36" s="156">
        <v>6379</v>
      </c>
      <c r="I36" s="157">
        <v>8754</v>
      </c>
      <c r="J36" s="146"/>
    </row>
    <row r="37" spans="2:10" ht="12" customHeight="1">
      <c r="B37" s="161" t="s">
        <v>316</v>
      </c>
      <c r="C37" s="156">
        <v>10721</v>
      </c>
      <c r="D37" s="156">
        <v>5558</v>
      </c>
      <c r="E37" s="156">
        <v>5163</v>
      </c>
      <c r="F37" s="159" t="s">
        <v>317</v>
      </c>
      <c r="G37" s="156">
        <v>14335</v>
      </c>
      <c r="H37" s="156">
        <v>5814</v>
      </c>
      <c r="I37" s="157">
        <v>8521</v>
      </c>
      <c r="J37" s="146"/>
    </row>
    <row r="38" spans="2:10" ht="12" customHeight="1">
      <c r="B38" s="161" t="s">
        <v>318</v>
      </c>
      <c r="C38" s="156">
        <v>11768</v>
      </c>
      <c r="D38" s="156">
        <v>6112</v>
      </c>
      <c r="E38" s="156">
        <v>5656</v>
      </c>
      <c r="F38" s="159" t="s">
        <v>319</v>
      </c>
      <c r="G38" s="156">
        <v>13396</v>
      </c>
      <c r="H38" s="156">
        <v>5387</v>
      </c>
      <c r="I38" s="157">
        <v>8009</v>
      </c>
      <c r="J38" s="146"/>
    </row>
    <row r="39" spans="2:10" ht="12" customHeight="1">
      <c r="B39" s="161" t="s">
        <v>320</v>
      </c>
      <c r="C39" s="156">
        <v>12621</v>
      </c>
      <c r="D39" s="156">
        <v>6547</v>
      </c>
      <c r="E39" s="156">
        <v>6074</v>
      </c>
      <c r="F39" s="159" t="s">
        <v>321</v>
      </c>
      <c r="G39" s="156">
        <v>12150</v>
      </c>
      <c r="H39" s="156">
        <v>4792</v>
      </c>
      <c r="I39" s="157">
        <v>7358</v>
      </c>
      <c r="J39" s="146"/>
    </row>
    <row r="40" spans="2:10" ht="12" customHeight="1">
      <c r="B40" s="161" t="s">
        <v>322</v>
      </c>
      <c r="C40" s="156">
        <v>13495</v>
      </c>
      <c r="D40" s="156">
        <v>7014</v>
      </c>
      <c r="E40" s="156">
        <v>6481</v>
      </c>
      <c r="F40" s="159" t="s">
        <v>323</v>
      </c>
      <c r="G40" s="156">
        <v>10458</v>
      </c>
      <c r="H40" s="156">
        <v>3690</v>
      </c>
      <c r="I40" s="157">
        <v>6768</v>
      </c>
      <c r="J40" s="146"/>
    </row>
    <row r="41" spans="2:10" ht="12" customHeight="1">
      <c r="B41" s="162" t="s">
        <v>324</v>
      </c>
      <c r="C41" s="156">
        <v>71362</v>
      </c>
      <c r="D41" s="156">
        <v>36521</v>
      </c>
      <c r="E41" s="156">
        <v>34841</v>
      </c>
      <c r="F41" s="155" t="s">
        <v>325</v>
      </c>
      <c r="G41" s="156">
        <v>39063</v>
      </c>
      <c r="H41" s="156">
        <v>13615</v>
      </c>
      <c r="I41" s="157">
        <v>25448</v>
      </c>
      <c r="J41" s="146"/>
    </row>
    <row r="42" spans="2:10" ht="12" customHeight="1">
      <c r="B42" s="161" t="s">
        <v>326</v>
      </c>
      <c r="C42" s="156">
        <v>13522</v>
      </c>
      <c r="D42" s="156">
        <v>7115</v>
      </c>
      <c r="E42" s="156">
        <v>6407</v>
      </c>
      <c r="F42" s="159" t="s">
        <v>327</v>
      </c>
      <c r="G42" s="156">
        <v>9507</v>
      </c>
      <c r="H42" s="156">
        <v>3320</v>
      </c>
      <c r="I42" s="157">
        <v>6187</v>
      </c>
      <c r="J42" s="146"/>
    </row>
    <row r="43" spans="2:10" ht="12" customHeight="1">
      <c r="B43" s="161" t="s">
        <v>328</v>
      </c>
      <c r="C43" s="156">
        <v>14186</v>
      </c>
      <c r="D43" s="156">
        <v>7342</v>
      </c>
      <c r="E43" s="156">
        <v>6844</v>
      </c>
      <c r="F43" s="159" t="s">
        <v>329</v>
      </c>
      <c r="G43" s="156">
        <v>8882</v>
      </c>
      <c r="H43" s="156">
        <v>3095</v>
      </c>
      <c r="I43" s="157">
        <v>5787</v>
      </c>
      <c r="J43" s="146"/>
    </row>
    <row r="44" spans="2:10" ht="12" customHeight="1">
      <c r="B44" s="161" t="s">
        <v>330</v>
      </c>
      <c r="C44" s="156">
        <v>14322</v>
      </c>
      <c r="D44" s="156">
        <v>7271</v>
      </c>
      <c r="E44" s="156">
        <v>7051</v>
      </c>
      <c r="F44" s="159" t="s">
        <v>331</v>
      </c>
      <c r="G44" s="156">
        <v>8383</v>
      </c>
      <c r="H44" s="156">
        <v>2959</v>
      </c>
      <c r="I44" s="157">
        <v>5424</v>
      </c>
      <c r="J44" s="146"/>
    </row>
    <row r="45" spans="2:10" ht="12" customHeight="1">
      <c r="B45" s="161" t="s">
        <v>332</v>
      </c>
      <c r="C45" s="156">
        <v>14715</v>
      </c>
      <c r="D45" s="156">
        <v>7483</v>
      </c>
      <c r="E45" s="156">
        <v>7232</v>
      </c>
      <c r="F45" s="159" t="s">
        <v>333</v>
      </c>
      <c r="G45" s="156">
        <v>6405</v>
      </c>
      <c r="H45" s="156">
        <v>2255</v>
      </c>
      <c r="I45" s="157">
        <v>4150</v>
      </c>
      <c r="J45" s="146"/>
    </row>
    <row r="46" spans="2:10" ht="12" customHeight="1">
      <c r="B46" s="161" t="s">
        <v>334</v>
      </c>
      <c r="C46" s="156">
        <v>14617</v>
      </c>
      <c r="D46" s="156">
        <v>7310</v>
      </c>
      <c r="E46" s="156">
        <v>7307</v>
      </c>
      <c r="F46" s="159" t="s">
        <v>335</v>
      </c>
      <c r="G46" s="156">
        <v>5886</v>
      </c>
      <c r="H46" s="156">
        <v>1986</v>
      </c>
      <c r="I46" s="157">
        <v>3900</v>
      </c>
      <c r="J46" s="146"/>
    </row>
    <row r="47" spans="2:10" ht="12" customHeight="1">
      <c r="B47" s="162" t="s">
        <v>336</v>
      </c>
      <c r="C47" s="156">
        <v>69658</v>
      </c>
      <c r="D47" s="156">
        <v>35258</v>
      </c>
      <c r="E47" s="156">
        <v>34400</v>
      </c>
      <c r="F47" s="155" t="s">
        <v>337</v>
      </c>
      <c r="G47" s="156">
        <v>21310</v>
      </c>
      <c r="H47" s="156">
        <v>6753</v>
      </c>
      <c r="I47" s="157">
        <v>14557</v>
      </c>
      <c r="J47" s="146"/>
    </row>
    <row r="48" spans="2:10" ht="12" customHeight="1">
      <c r="B48" s="161" t="s">
        <v>338</v>
      </c>
      <c r="C48" s="156">
        <v>14374</v>
      </c>
      <c r="D48" s="156">
        <v>7293</v>
      </c>
      <c r="E48" s="156">
        <v>7081</v>
      </c>
      <c r="F48" s="159" t="s">
        <v>339</v>
      </c>
      <c r="G48" s="156">
        <v>5307</v>
      </c>
      <c r="H48" s="156">
        <v>1803</v>
      </c>
      <c r="I48" s="157">
        <v>3504</v>
      </c>
      <c r="J48" s="146"/>
    </row>
    <row r="49" spans="2:10" ht="12" customHeight="1">
      <c r="B49" s="161" t="s">
        <v>340</v>
      </c>
      <c r="C49" s="156">
        <v>13874</v>
      </c>
      <c r="D49" s="156">
        <v>7053</v>
      </c>
      <c r="E49" s="156">
        <v>6821</v>
      </c>
      <c r="F49" s="159" t="s">
        <v>341</v>
      </c>
      <c r="G49" s="156">
        <v>4855</v>
      </c>
      <c r="H49" s="156">
        <v>1525</v>
      </c>
      <c r="I49" s="157">
        <v>3330</v>
      </c>
      <c r="J49" s="146"/>
    </row>
    <row r="50" spans="2:10" ht="12" customHeight="1">
      <c r="B50" s="161" t="s">
        <v>342</v>
      </c>
      <c r="C50" s="156">
        <v>13889</v>
      </c>
      <c r="D50" s="156">
        <v>7068</v>
      </c>
      <c r="E50" s="156">
        <v>6821</v>
      </c>
      <c r="F50" s="159" t="s">
        <v>343</v>
      </c>
      <c r="G50" s="156">
        <v>4473</v>
      </c>
      <c r="H50" s="156">
        <v>1420</v>
      </c>
      <c r="I50" s="157">
        <v>3053</v>
      </c>
      <c r="J50" s="146"/>
    </row>
    <row r="51" spans="2:10" ht="12" customHeight="1">
      <c r="B51" s="161" t="s">
        <v>344</v>
      </c>
      <c r="C51" s="156">
        <v>13636</v>
      </c>
      <c r="D51" s="156">
        <v>6861</v>
      </c>
      <c r="E51" s="156">
        <v>6775</v>
      </c>
      <c r="F51" s="159" t="s">
        <v>345</v>
      </c>
      <c r="G51" s="156">
        <v>3653</v>
      </c>
      <c r="H51" s="156">
        <v>1099</v>
      </c>
      <c r="I51" s="157">
        <v>2554</v>
      </c>
      <c r="J51" s="146"/>
    </row>
    <row r="52" spans="2:10" ht="12" customHeight="1">
      <c r="B52" s="161" t="s">
        <v>346</v>
      </c>
      <c r="C52" s="156">
        <v>13885</v>
      </c>
      <c r="D52" s="156">
        <v>6983</v>
      </c>
      <c r="E52" s="156">
        <v>6902</v>
      </c>
      <c r="F52" s="159" t="s">
        <v>347</v>
      </c>
      <c r="G52" s="156">
        <v>3022</v>
      </c>
      <c r="H52" s="156">
        <v>906</v>
      </c>
      <c r="I52" s="157">
        <v>2116</v>
      </c>
      <c r="J52" s="146"/>
    </row>
    <row r="53" spans="2:10" ht="12" customHeight="1">
      <c r="B53" s="162" t="s">
        <v>348</v>
      </c>
      <c r="C53" s="156">
        <v>68457</v>
      </c>
      <c r="D53" s="156">
        <v>34117</v>
      </c>
      <c r="E53" s="156">
        <v>34340</v>
      </c>
      <c r="F53" s="155" t="s">
        <v>349</v>
      </c>
      <c r="G53" s="156">
        <v>8415</v>
      </c>
      <c r="H53" s="156">
        <v>2201</v>
      </c>
      <c r="I53" s="157">
        <v>6214</v>
      </c>
      <c r="J53" s="146"/>
    </row>
    <row r="54" spans="2:10" ht="12" customHeight="1">
      <c r="B54" s="161" t="s">
        <v>350</v>
      </c>
      <c r="C54" s="156">
        <v>14538</v>
      </c>
      <c r="D54" s="156">
        <v>7212</v>
      </c>
      <c r="E54" s="156">
        <v>7326</v>
      </c>
      <c r="F54" s="159" t="s">
        <v>351</v>
      </c>
      <c r="G54" s="156">
        <v>2578</v>
      </c>
      <c r="H54" s="156">
        <v>739</v>
      </c>
      <c r="I54" s="157">
        <v>1839</v>
      </c>
      <c r="J54" s="146"/>
    </row>
    <row r="55" spans="2:10" ht="12" customHeight="1">
      <c r="B55" s="161" t="s">
        <v>352</v>
      </c>
      <c r="C55" s="156">
        <v>11312</v>
      </c>
      <c r="D55" s="156">
        <v>5568</v>
      </c>
      <c r="E55" s="156">
        <v>5744</v>
      </c>
      <c r="F55" s="159" t="s">
        <v>353</v>
      </c>
      <c r="G55" s="156">
        <v>2071</v>
      </c>
      <c r="H55" s="156">
        <v>563</v>
      </c>
      <c r="I55" s="157">
        <v>1508</v>
      </c>
      <c r="J55" s="146"/>
    </row>
    <row r="56" spans="2:10" ht="12" customHeight="1">
      <c r="B56" s="161" t="s">
        <v>354</v>
      </c>
      <c r="C56" s="156">
        <v>14298</v>
      </c>
      <c r="D56" s="156">
        <v>7096</v>
      </c>
      <c r="E56" s="156">
        <v>7202</v>
      </c>
      <c r="F56" s="159" t="s">
        <v>355</v>
      </c>
      <c r="G56" s="156">
        <v>1569</v>
      </c>
      <c r="H56" s="156">
        <v>373</v>
      </c>
      <c r="I56" s="157">
        <v>1196</v>
      </c>
      <c r="J56" s="146"/>
    </row>
    <row r="57" spans="2:10" ht="12" customHeight="1">
      <c r="B57" s="161" t="s">
        <v>356</v>
      </c>
      <c r="C57" s="156">
        <v>13966</v>
      </c>
      <c r="D57" s="156">
        <v>6997</v>
      </c>
      <c r="E57" s="156">
        <v>6969</v>
      </c>
      <c r="F57" s="159" t="s">
        <v>357</v>
      </c>
      <c r="G57" s="156">
        <v>1270</v>
      </c>
      <c r="H57" s="156">
        <v>303</v>
      </c>
      <c r="I57" s="157">
        <v>967</v>
      </c>
      <c r="J57" s="146"/>
    </row>
    <row r="58" spans="2:10" ht="12" customHeight="1">
      <c r="B58" s="161" t="s">
        <v>358</v>
      </c>
      <c r="C58" s="156">
        <v>14343</v>
      </c>
      <c r="D58" s="156">
        <v>7244</v>
      </c>
      <c r="E58" s="156">
        <v>7099</v>
      </c>
      <c r="F58" s="159" t="s">
        <v>359</v>
      </c>
      <c r="G58" s="156">
        <v>927</v>
      </c>
      <c r="H58" s="156">
        <v>223</v>
      </c>
      <c r="I58" s="157">
        <v>704</v>
      </c>
      <c r="J58" s="146"/>
    </row>
    <row r="59" spans="2:10" ht="12" customHeight="1">
      <c r="B59" s="162" t="s">
        <v>360</v>
      </c>
      <c r="C59" s="156">
        <v>77707</v>
      </c>
      <c r="D59" s="156">
        <v>38885</v>
      </c>
      <c r="E59" s="156">
        <v>38822</v>
      </c>
      <c r="F59" s="155" t="s">
        <v>361</v>
      </c>
      <c r="G59" s="156">
        <v>1670</v>
      </c>
      <c r="H59" s="156">
        <v>325</v>
      </c>
      <c r="I59" s="157">
        <v>1345</v>
      </c>
      <c r="J59" s="146"/>
    </row>
    <row r="60" spans="2:10" ht="12" customHeight="1">
      <c r="B60" s="161" t="s">
        <v>362</v>
      </c>
      <c r="C60" s="156">
        <v>14782</v>
      </c>
      <c r="D60" s="156">
        <v>7365</v>
      </c>
      <c r="E60" s="156">
        <v>7417</v>
      </c>
      <c r="F60" s="159" t="s">
        <v>363</v>
      </c>
      <c r="G60" s="156">
        <v>669</v>
      </c>
      <c r="H60" s="156">
        <v>122</v>
      </c>
      <c r="I60" s="157">
        <v>547</v>
      </c>
      <c r="J60" s="146"/>
    </row>
    <row r="61" spans="2:10" ht="12" customHeight="1">
      <c r="B61" s="161" t="s">
        <v>364</v>
      </c>
      <c r="C61" s="156">
        <v>14928</v>
      </c>
      <c r="D61" s="156">
        <v>7436</v>
      </c>
      <c r="E61" s="156">
        <v>7492</v>
      </c>
      <c r="F61" s="159" t="s">
        <v>365</v>
      </c>
      <c r="G61" s="156">
        <v>377</v>
      </c>
      <c r="H61" s="156">
        <v>77</v>
      </c>
      <c r="I61" s="157">
        <v>300</v>
      </c>
      <c r="J61" s="146"/>
    </row>
    <row r="62" spans="2:10" ht="12" customHeight="1">
      <c r="B62" s="161" t="s">
        <v>366</v>
      </c>
      <c r="C62" s="156">
        <v>15687</v>
      </c>
      <c r="D62" s="156">
        <v>7785</v>
      </c>
      <c r="E62" s="156">
        <v>7902</v>
      </c>
      <c r="F62" s="159" t="s">
        <v>367</v>
      </c>
      <c r="G62" s="156">
        <v>297</v>
      </c>
      <c r="H62" s="156">
        <v>59</v>
      </c>
      <c r="I62" s="157">
        <v>238</v>
      </c>
      <c r="J62" s="146"/>
    </row>
    <row r="63" spans="2:10" ht="12" customHeight="1">
      <c r="B63" s="161" t="s">
        <v>368</v>
      </c>
      <c r="C63" s="156">
        <v>16076</v>
      </c>
      <c r="D63" s="156">
        <v>8060</v>
      </c>
      <c r="E63" s="156">
        <v>8016</v>
      </c>
      <c r="F63" s="159" t="s">
        <v>369</v>
      </c>
      <c r="G63" s="156">
        <v>178</v>
      </c>
      <c r="H63" s="156">
        <v>33</v>
      </c>
      <c r="I63" s="157">
        <v>145</v>
      </c>
      <c r="J63" s="146"/>
    </row>
    <row r="64" spans="2:10" ht="12" customHeight="1">
      <c r="B64" s="161" t="s">
        <v>370</v>
      </c>
      <c r="C64" s="156">
        <v>16234</v>
      </c>
      <c r="D64" s="156">
        <v>8239</v>
      </c>
      <c r="E64" s="156">
        <v>7995</v>
      </c>
      <c r="F64" s="159" t="s">
        <v>371</v>
      </c>
      <c r="G64" s="156">
        <v>149</v>
      </c>
      <c r="H64" s="156">
        <v>34</v>
      </c>
      <c r="I64" s="157">
        <v>115</v>
      </c>
      <c r="J64" s="146"/>
    </row>
    <row r="65" spans="2:10" ht="12" customHeight="1">
      <c r="B65" s="161" t="s">
        <v>372</v>
      </c>
      <c r="C65" s="156">
        <v>86576</v>
      </c>
      <c r="D65" s="156">
        <v>43893</v>
      </c>
      <c r="E65" s="156">
        <v>42683</v>
      </c>
      <c r="F65" s="155"/>
      <c r="G65" s="163"/>
      <c r="H65" s="164"/>
      <c r="I65" s="165"/>
      <c r="J65" s="146"/>
    </row>
    <row r="66" spans="2:10" ht="12" customHeight="1">
      <c r="B66" s="161" t="s">
        <v>373</v>
      </c>
      <c r="C66" s="156">
        <v>16082</v>
      </c>
      <c r="D66" s="156">
        <v>8197</v>
      </c>
      <c r="E66" s="156">
        <v>7885</v>
      </c>
      <c r="F66" s="155" t="s">
        <v>374</v>
      </c>
      <c r="G66" s="166">
        <v>188</v>
      </c>
      <c r="H66" s="167">
        <v>26</v>
      </c>
      <c r="I66" s="157">
        <v>162</v>
      </c>
      <c r="J66" s="146"/>
    </row>
    <row r="67" spans="2:10" ht="12" customHeight="1">
      <c r="B67" s="161" t="s">
        <v>375</v>
      </c>
      <c r="C67" s="156">
        <v>17035</v>
      </c>
      <c r="D67" s="156">
        <v>8524</v>
      </c>
      <c r="E67" s="156">
        <v>8511</v>
      </c>
      <c r="F67" s="155"/>
      <c r="G67" s="163"/>
      <c r="H67" s="164"/>
      <c r="I67" s="165"/>
      <c r="J67" s="146"/>
    </row>
    <row r="68" spans="2:10" ht="12" customHeight="1">
      <c r="B68" s="161" t="s">
        <v>376</v>
      </c>
      <c r="C68" s="156">
        <v>17497</v>
      </c>
      <c r="D68" s="156">
        <v>8819</v>
      </c>
      <c r="E68" s="156">
        <v>8678</v>
      </c>
      <c r="F68" s="155" t="s">
        <v>377</v>
      </c>
      <c r="G68" s="166">
        <v>275</v>
      </c>
      <c r="H68" s="167">
        <v>175</v>
      </c>
      <c r="I68" s="157">
        <v>100</v>
      </c>
      <c r="J68" s="146"/>
    </row>
    <row r="69" spans="2:10" ht="12" customHeight="1">
      <c r="B69" s="161" t="s">
        <v>378</v>
      </c>
      <c r="C69" s="156">
        <v>17419</v>
      </c>
      <c r="D69" s="156">
        <v>8909</v>
      </c>
      <c r="E69" s="156">
        <v>8510</v>
      </c>
      <c r="F69" s="155"/>
      <c r="G69" s="168"/>
      <c r="H69" s="169"/>
      <c r="I69" s="168"/>
      <c r="J69" s="146"/>
    </row>
    <row r="70" spans="2:10" ht="12" customHeight="1">
      <c r="B70" s="161" t="s">
        <v>379</v>
      </c>
      <c r="C70" s="156">
        <v>18543</v>
      </c>
      <c r="D70" s="156">
        <v>9444</v>
      </c>
      <c r="E70" s="156">
        <v>9099</v>
      </c>
      <c r="F70" s="170"/>
      <c r="G70" s="168"/>
      <c r="H70" s="171"/>
      <c r="I70" s="168"/>
      <c r="J70" s="146"/>
    </row>
    <row r="71" spans="2:9" ht="12.75" customHeight="1">
      <c r="B71" s="172" t="s">
        <v>380</v>
      </c>
      <c r="C71" s="172"/>
      <c r="D71" s="172"/>
      <c r="E71" s="172"/>
      <c r="F71" s="172"/>
      <c r="G71" s="172"/>
      <c r="H71" s="172"/>
      <c r="I71" s="172"/>
    </row>
    <row r="72" spans="2:9" ht="12.75" customHeight="1">
      <c r="B72" s="146" t="s">
        <v>381</v>
      </c>
      <c r="C72" s="146"/>
      <c r="D72" s="146"/>
      <c r="E72" s="146"/>
      <c r="F72" s="146"/>
      <c r="G72" s="146"/>
      <c r="H72" s="146"/>
      <c r="I72" s="146"/>
    </row>
    <row r="73" ht="12">
      <c r="B73" s="145" t="s">
        <v>382</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2:Z66"/>
  <sheetViews>
    <sheetView workbookViewId="0" topLeftCell="A1">
      <selection activeCell="A1" sqref="A1"/>
    </sheetView>
  </sheetViews>
  <sheetFormatPr defaultColWidth="9.00390625" defaultRowHeight="13.5"/>
  <cols>
    <col min="1" max="1" width="1.625" style="46" customWidth="1"/>
    <col min="2" max="2" width="2.625" style="46" customWidth="1"/>
    <col min="3" max="3" width="8.125" style="46" customWidth="1"/>
    <col min="4" max="4" width="9.625" style="46" customWidth="1"/>
    <col min="5" max="14" width="8.125" style="46" customWidth="1"/>
    <col min="15" max="15" width="8.625" style="46" customWidth="1"/>
    <col min="16" max="24" width="8.125" style="46" customWidth="1"/>
    <col min="25" max="25" width="0.6171875" style="46" customWidth="1"/>
    <col min="26" max="16384" width="9.00390625" style="46" customWidth="1"/>
  </cols>
  <sheetData>
    <row r="2" spans="2:26" ht="16.5" customHeight="1">
      <c r="B2" s="112" t="s">
        <v>383</v>
      </c>
      <c r="W2" s="173"/>
      <c r="X2" s="173"/>
      <c r="Y2" s="173"/>
      <c r="Z2" s="173"/>
    </row>
    <row r="3" spans="3:24" ht="12">
      <c r="C3" s="174"/>
      <c r="D3" s="174"/>
      <c r="E3" s="175"/>
      <c r="F3" s="175"/>
      <c r="G3" s="175"/>
      <c r="H3" s="175"/>
      <c r="I3" s="175"/>
      <c r="J3" s="175"/>
      <c r="K3" s="174"/>
      <c r="V3" s="46" t="s">
        <v>384</v>
      </c>
      <c r="X3" s="114" t="s">
        <v>239</v>
      </c>
    </row>
    <row r="4" spans="2:25" ht="21" customHeight="1">
      <c r="B4" s="727" t="s">
        <v>385</v>
      </c>
      <c r="C4" s="702"/>
      <c r="D4" s="177" t="s">
        <v>386</v>
      </c>
      <c r="E4" s="178" t="s">
        <v>387</v>
      </c>
      <c r="F4" s="178" t="s">
        <v>388</v>
      </c>
      <c r="G4" s="178" t="s">
        <v>389</v>
      </c>
      <c r="H4" s="178" t="s">
        <v>390</v>
      </c>
      <c r="I4" s="178" t="s">
        <v>391</v>
      </c>
      <c r="J4" s="178" t="s">
        <v>392</v>
      </c>
      <c r="K4" s="178" t="s">
        <v>393</v>
      </c>
      <c r="L4" s="178" t="s">
        <v>394</v>
      </c>
      <c r="M4" s="178" t="s">
        <v>395</v>
      </c>
      <c r="N4" s="178" t="s">
        <v>396</v>
      </c>
      <c r="O4" s="178" t="s">
        <v>397</v>
      </c>
      <c r="P4" s="178" t="s">
        <v>398</v>
      </c>
      <c r="Q4" s="178" t="s">
        <v>399</v>
      </c>
      <c r="R4" s="178" t="s">
        <v>400</v>
      </c>
      <c r="S4" s="178" t="s">
        <v>401</v>
      </c>
      <c r="T4" s="178" t="s">
        <v>402</v>
      </c>
      <c r="U4" s="178" t="s">
        <v>403</v>
      </c>
      <c r="V4" s="178" t="s">
        <v>404</v>
      </c>
      <c r="W4" s="178" t="s">
        <v>405</v>
      </c>
      <c r="X4" s="179" t="s">
        <v>377</v>
      </c>
      <c r="Y4" s="116"/>
    </row>
    <row r="5" spans="2:25" s="122" customFormat="1" ht="18.75" customHeight="1">
      <c r="B5" s="638" t="s">
        <v>406</v>
      </c>
      <c r="C5" s="608"/>
      <c r="D5" s="180">
        <v>1235870</v>
      </c>
      <c r="E5" s="181">
        <v>54151</v>
      </c>
      <c r="F5" s="181">
        <v>58794</v>
      </c>
      <c r="G5" s="181">
        <v>65543</v>
      </c>
      <c r="H5" s="181">
        <v>71628</v>
      </c>
      <c r="I5" s="181">
        <v>60411</v>
      </c>
      <c r="J5" s="181">
        <v>71362</v>
      </c>
      <c r="K5" s="181">
        <v>69658</v>
      </c>
      <c r="L5" s="181">
        <v>68457</v>
      </c>
      <c r="M5" s="181">
        <v>77707</v>
      </c>
      <c r="N5" s="181">
        <v>86576</v>
      </c>
      <c r="O5" s="181">
        <v>103475</v>
      </c>
      <c r="P5" s="181">
        <v>74690</v>
      </c>
      <c r="Q5" s="181">
        <v>75238</v>
      </c>
      <c r="R5" s="181">
        <v>81525</v>
      </c>
      <c r="S5" s="181">
        <v>80262</v>
      </c>
      <c r="T5" s="181">
        <v>65472</v>
      </c>
      <c r="U5" s="181">
        <v>39063</v>
      </c>
      <c r="V5" s="181">
        <v>21310</v>
      </c>
      <c r="W5" s="181">
        <v>10273</v>
      </c>
      <c r="X5" s="182">
        <v>275</v>
      </c>
      <c r="Y5" s="126"/>
    </row>
    <row r="6" spans="2:25" s="122" customFormat="1" ht="6" customHeight="1">
      <c r="B6" s="183"/>
      <c r="C6" s="130"/>
      <c r="D6" s="184"/>
      <c r="E6" s="185"/>
      <c r="F6" s="185"/>
      <c r="G6" s="185"/>
      <c r="H6" s="185"/>
      <c r="I6" s="185"/>
      <c r="J6" s="185"/>
      <c r="K6" s="185"/>
      <c r="L6" s="185"/>
      <c r="M6" s="185"/>
      <c r="N6" s="185"/>
      <c r="O6" s="185"/>
      <c r="P6" s="185"/>
      <c r="Q6" s="185"/>
      <c r="R6" s="185"/>
      <c r="S6" s="185"/>
      <c r="T6" s="185"/>
      <c r="U6" s="185"/>
      <c r="V6" s="185"/>
      <c r="W6" s="185"/>
      <c r="X6" s="186"/>
      <c r="Y6" s="126"/>
    </row>
    <row r="7" spans="2:25" s="122" customFormat="1" ht="13.5" customHeight="1">
      <c r="B7" s="725" t="s">
        <v>407</v>
      </c>
      <c r="C7" s="726"/>
      <c r="D7" s="184">
        <v>899986</v>
      </c>
      <c r="E7" s="189">
        <v>41094</v>
      </c>
      <c r="F7" s="189">
        <v>43331</v>
      </c>
      <c r="G7" s="189">
        <v>46948</v>
      </c>
      <c r="H7" s="189">
        <v>51653</v>
      </c>
      <c r="I7" s="189">
        <v>46984</v>
      </c>
      <c r="J7" s="189">
        <v>56027</v>
      </c>
      <c r="K7" s="189">
        <v>54492</v>
      </c>
      <c r="L7" s="189">
        <v>51914</v>
      </c>
      <c r="M7" s="189">
        <v>56434</v>
      </c>
      <c r="N7" s="189">
        <v>61638</v>
      </c>
      <c r="O7" s="189">
        <v>74376</v>
      </c>
      <c r="P7" s="189">
        <v>55414</v>
      </c>
      <c r="Q7" s="189">
        <v>54811</v>
      </c>
      <c r="R7" s="189">
        <v>57340</v>
      </c>
      <c r="S7" s="189">
        <v>55128</v>
      </c>
      <c r="T7" s="189">
        <v>44456</v>
      </c>
      <c r="U7" s="189">
        <v>26221</v>
      </c>
      <c r="V7" s="189">
        <v>14489</v>
      </c>
      <c r="W7" s="189">
        <v>6980</v>
      </c>
      <c r="X7" s="190">
        <v>256</v>
      </c>
      <c r="Y7" s="126"/>
    </row>
    <row r="8" spans="2:25" s="122" customFormat="1" ht="13.5" customHeight="1">
      <c r="B8" s="725" t="s">
        <v>408</v>
      </c>
      <c r="C8" s="726"/>
      <c r="D8" s="184">
        <v>335884</v>
      </c>
      <c r="E8" s="189">
        <v>13057</v>
      </c>
      <c r="F8" s="189">
        <v>15463</v>
      </c>
      <c r="G8" s="189">
        <v>18595</v>
      </c>
      <c r="H8" s="189">
        <v>19975</v>
      </c>
      <c r="I8" s="189">
        <v>13427</v>
      </c>
      <c r="J8" s="189">
        <v>15335</v>
      </c>
      <c r="K8" s="189">
        <v>15166</v>
      </c>
      <c r="L8" s="189">
        <v>16543</v>
      </c>
      <c r="M8" s="189">
        <v>21273</v>
      </c>
      <c r="N8" s="189">
        <v>24938</v>
      </c>
      <c r="O8" s="189">
        <v>29099</v>
      </c>
      <c r="P8" s="189">
        <v>19276</v>
      </c>
      <c r="Q8" s="189">
        <v>20427</v>
      </c>
      <c r="R8" s="189">
        <v>24185</v>
      </c>
      <c r="S8" s="189">
        <v>25134</v>
      </c>
      <c r="T8" s="189">
        <v>21016</v>
      </c>
      <c r="U8" s="189">
        <v>12842</v>
      </c>
      <c r="V8" s="189">
        <v>6821</v>
      </c>
      <c r="W8" s="189">
        <v>3293</v>
      </c>
      <c r="X8" s="190">
        <v>19</v>
      </c>
      <c r="Y8" s="126"/>
    </row>
    <row r="9" spans="2:25" s="122" customFormat="1" ht="6" customHeight="1">
      <c r="B9" s="187"/>
      <c r="C9" s="188"/>
      <c r="D9" s="184"/>
      <c r="E9" s="189"/>
      <c r="F9" s="189"/>
      <c r="G9" s="189"/>
      <c r="H9" s="189"/>
      <c r="I9" s="189"/>
      <c r="J9" s="189"/>
      <c r="K9" s="189"/>
      <c r="L9" s="189"/>
      <c r="M9" s="189"/>
      <c r="N9" s="189"/>
      <c r="O9" s="189"/>
      <c r="P9" s="189"/>
      <c r="Q9" s="189"/>
      <c r="R9" s="189"/>
      <c r="S9" s="189"/>
      <c r="T9" s="189"/>
      <c r="U9" s="189"/>
      <c r="V9" s="189"/>
      <c r="W9" s="189"/>
      <c r="X9" s="190"/>
      <c r="Y9" s="126"/>
    </row>
    <row r="10" spans="2:25" s="122" customFormat="1" ht="13.5" customHeight="1">
      <c r="B10" s="725" t="s">
        <v>409</v>
      </c>
      <c r="C10" s="726"/>
      <c r="D10" s="184">
        <v>580775</v>
      </c>
      <c r="E10" s="189">
        <v>25648</v>
      </c>
      <c r="F10" s="189">
        <v>27444</v>
      </c>
      <c r="G10" s="189">
        <v>30370</v>
      </c>
      <c r="H10" s="189">
        <v>34470</v>
      </c>
      <c r="I10" s="189">
        <v>31675</v>
      </c>
      <c r="J10" s="189">
        <v>35607</v>
      </c>
      <c r="K10" s="189">
        <v>33934</v>
      </c>
      <c r="L10" s="189">
        <v>32671</v>
      </c>
      <c r="M10" s="189">
        <v>36581</v>
      </c>
      <c r="N10" s="189">
        <v>40207</v>
      </c>
      <c r="O10" s="189">
        <v>48590</v>
      </c>
      <c r="P10" s="189">
        <v>35056</v>
      </c>
      <c r="Q10" s="189">
        <v>34728</v>
      </c>
      <c r="R10" s="189">
        <v>36508</v>
      </c>
      <c r="S10" s="189">
        <v>35818</v>
      </c>
      <c r="T10" s="189">
        <v>29406</v>
      </c>
      <c r="U10" s="189">
        <v>17148</v>
      </c>
      <c r="V10" s="189">
        <v>9987</v>
      </c>
      <c r="W10" s="189">
        <v>4759</v>
      </c>
      <c r="X10" s="190">
        <v>168</v>
      </c>
      <c r="Y10" s="126"/>
    </row>
    <row r="11" spans="2:25" s="122" customFormat="1" ht="13.5" customHeight="1">
      <c r="B11" s="725" t="s">
        <v>410</v>
      </c>
      <c r="C11" s="726"/>
      <c r="D11" s="184">
        <v>93801</v>
      </c>
      <c r="E11" s="189">
        <v>3963</v>
      </c>
      <c r="F11" s="189">
        <v>4507</v>
      </c>
      <c r="G11" s="189">
        <v>5447</v>
      </c>
      <c r="H11" s="189">
        <v>5557</v>
      </c>
      <c r="I11" s="189">
        <v>3639</v>
      </c>
      <c r="J11" s="189">
        <v>4670</v>
      </c>
      <c r="K11" s="189">
        <v>4640</v>
      </c>
      <c r="L11" s="189">
        <v>4986</v>
      </c>
      <c r="M11" s="189">
        <v>6279</v>
      </c>
      <c r="N11" s="189">
        <v>7065</v>
      </c>
      <c r="O11" s="189">
        <v>7868</v>
      </c>
      <c r="P11" s="189">
        <v>5354</v>
      </c>
      <c r="Q11" s="189">
        <v>5715</v>
      </c>
      <c r="R11" s="189">
        <v>6538</v>
      </c>
      <c r="S11" s="189">
        <v>6644</v>
      </c>
      <c r="T11" s="189">
        <v>5458</v>
      </c>
      <c r="U11" s="189">
        <v>3167</v>
      </c>
      <c r="V11" s="189">
        <v>1554</v>
      </c>
      <c r="W11" s="189">
        <v>732</v>
      </c>
      <c r="X11" s="190">
        <v>18</v>
      </c>
      <c r="Y11" s="126"/>
    </row>
    <row r="12" spans="2:25" s="122" customFormat="1" ht="13.5" customHeight="1">
      <c r="B12" s="725" t="s">
        <v>411</v>
      </c>
      <c r="C12" s="726"/>
      <c r="D12" s="184">
        <v>243957</v>
      </c>
      <c r="E12" s="189">
        <v>10740</v>
      </c>
      <c r="F12" s="189">
        <v>11550</v>
      </c>
      <c r="G12" s="189">
        <v>12921</v>
      </c>
      <c r="H12" s="189">
        <v>14207</v>
      </c>
      <c r="I12" s="189">
        <v>12479</v>
      </c>
      <c r="J12" s="189">
        <v>13636</v>
      </c>
      <c r="K12" s="189">
        <v>13420</v>
      </c>
      <c r="L12" s="189">
        <v>13332</v>
      </c>
      <c r="M12" s="189">
        <v>15161</v>
      </c>
      <c r="N12" s="189">
        <v>16895</v>
      </c>
      <c r="O12" s="189">
        <v>20051</v>
      </c>
      <c r="P12" s="189">
        <v>14351</v>
      </c>
      <c r="Q12" s="189">
        <v>14691</v>
      </c>
      <c r="R12" s="189">
        <v>16145</v>
      </c>
      <c r="S12" s="189">
        <v>16075</v>
      </c>
      <c r="T12" s="189">
        <v>13625</v>
      </c>
      <c r="U12" s="189">
        <v>8277</v>
      </c>
      <c r="V12" s="189">
        <v>4199</v>
      </c>
      <c r="W12" s="189">
        <v>2195</v>
      </c>
      <c r="X12" s="190">
        <v>7</v>
      </c>
      <c r="Y12" s="126"/>
    </row>
    <row r="13" spans="2:25" s="122" customFormat="1" ht="13.5" customHeight="1">
      <c r="B13" s="725" t="s">
        <v>412</v>
      </c>
      <c r="C13" s="726"/>
      <c r="D13" s="184">
        <v>317337</v>
      </c>
      <c r="E13" s="189">
        <v>13800</v>
      </c>
      <c r="F13" s="189">
        <v>15293</v>
      </c>
      <c r="G13" s="189">
        <v>16805</v>
      </c>
      <c r="H13" s="189">
        <v>17394</v>
      </c>
      <c r="I13" s="189">
        <v>12618</v>
      </c>
      <c r="J13" s="189">
        <v>17449</v>
      </c>
      <c r="K13" s="189">
        <v>17664</v>
      </c>
      <c r="L13" s="189">
        <v>17468</v>
      </c>
      <c r="M13" s="189">
        <v>19686</v>
      </c>
      <c r="N13" s="189">
        <v>22409</v>
      </c>
      <c r="O13" s="189">
        <v>26966</v>
      </c>
      <c r="P13" s="189">
        <v>19929</v>
      </c>
      <c r="Q13" s="189">
        <v>20104</v>
      </c>
      <c r="R13" s="189">
        <v>22334</v>
      </c>
      <c r="S13" s="189">
        <v>21725</v>
      </c>
      <c r="T13" s="189">
        <v>16983</v>
      </c>
      <c r="U13" s="189">
        <v>10471</v>
      </c>
      <c r="V13" s="189">
        <v>5570</v>
      </c>
      <c r="W13" s="189">
        <v>2587</v>
      </c>
      <c r="X13" s="190">
        <v>82</v>
      </c>
      <c r="Y13" s="126"/>
    </row>
    <row r="14" spans="2:25" s="191" customFormat="1" ht="5.25" customHeight="1">
      <c r="B14" s="192"/>
      <c r="C14" s="193"/>
      <c r="D14" s="66"/>
      <c r="E14" s="194"/>
      <c r="F14" s="194"/>
      <c r="G14" s="194"/>
      <c r="H14" s="194"/>
      <c r="I14" s="194"/>
      <c r="J14" s="194"/>
      <c r="K14" s="194"/>
      <c r="L14" s="194"/>
      <c r="M14" s="194"/>
      <c r="N14" s="194"/>
      <c r="O14" s="194"/>
      <c r="P14" s="194"/>
      <c r="Q14" s="194"/>
      <c r="R14" s="194"/>
      <c r="S14" s="194"/>
      <c r="T14" s="194"/>
      <c r="U14" s="194"/>
      <c r="V14" s="194"/>
      <c r="W14" s="194"/>
      <c r="X14" s="195"/>
      <c r="Y14" s="192"/>
    </row>
    <row r="15" spans="2:26" ht="15" customHeight="1">
      <c r="B15" s="116"/>
      <c r="C15" s="196" t="s">
        <v>177</v>
      </c>
      <c r="D15" s="197">
        <v>255798</v>
      </c>
      <c r="E15" s="198">
        <v>11736</v>
      </c>
      <c r="F15" s="198">
        <v>12053</v>
      </c>
      <c r="G15" s="198">
        <v>12921</v>
      </c>
      <c r="H15" s="198">
        <v>14933</v>
      </c>
      <c r="I15" s="198">
        <v>16391</v>
      </c>
      <c r="J15" s="198">
        <v>17687</v>
      </c>
      <c r="K15" s="198">
        <v>16755</v>
      </c>
      <c r="L15" s="198">
        <v>15305</v>
      </c>
      <c r="M15" s="198">
        <v>16167</v>
      </c>
      <c r="N15" s="198">
        <v>17197</v>
      </c>
      <c r="O15" s="198">
        <v>20950</v>
      </c>
      <c r="P15" s="198">
        <v>16069</v>
      </c>
      <c r="Q15" s="198">
        <v>15079</v>
      </c>
      <c r="R15" s="198">
        <v>14664</v>
      </c>
      <c r="S15" s="198">
        <v>13911</v>
      </c>
      <c r="T15" s="198">
        <v>11547</v>
      </c>
      <c r="U15" s="198">
        <v>6638</v>
      </c>
      <c r="V15" s="198">
        <v>3794</v>
      </c>
      <c r="W15" s="198">
        <v>1863</v>
      </c>
      <c r="X15" s="199">
        <v>138</v>
      </c>
      <c r="Y15" s="116"/>
      <c r="Z15" s="66"/>
    </row>
    <row r="16" spans="2:26" ht="15" customHeight="1">
      <c r="B16" s="116"/>
      <c r="C16" s="196" t="s">
        <v>178</v>
      </c>
      <c r="D16" s="197">
        <v>94687</v>
      </c>
      <c r="E16" s="198">
        <v>4307</v>
      </c>
      <c r="F16" s="198">
        <v>4485</v>
      </c>
      <c r="G16" s="198">
        <v>4922</v>
      </c>
      <c r="H16" s="198">
        <v>5307</v>
      </c>
      <c r="I16" s="198">
        <v>6468</v>
      </c>
      <c r="J16" s="198">
        <v>6069</v>
      </c>
      <c r="K16" s="198">
        <v>5930</v>
      </c>
      <c r="L16" s="198">
        <v>5559</v>
      </c>
      <c r="M16" s="198">
        <v>5788</v>
      </c>
      <c r="N16" s="198">
        <v>6164</v>
      </c>
      <c r="O16" s="198">
        <v>7441</v>
      </c>
      <c r="P16" s="198">
        <v>5681</v>
      </c>
      <c r="Q16" s="198">
        <v>5635</v>
      </c>
      <c r="R16" s="198">
        <v>5716</v>
      </c>
      <c r="S16" s="198">
        <v>5493</v>
      </c>
      <c r="T16" s="198">
        <v>4642</v>
      </c>
      <c r="U16" s="198">
        <v>2887</v>
      </c>
      <c r="V16" s="198">
        <v>1445</v>
      </c>
      <c r="W16" s="198">
        <v>746</v>
      </c>
      <c r="X16" s="199">
        <v>2</v>
      </c>
      <c r="Y16" s="116"/>
      <c r="Z16" s="66"/>
    </row>
    <row r="17" spans="2:26" ht="15" customHeight="1">
      <c r="B17" s="116"/>
      <c r="C17" s="196" t="s">
        <v>179</v>
      </c>
      <c r="D17" s="197">
        <v>99948</v>
      </c>
      <c r="E17" s="198">
        <v>4576</v>
      </c>
      <c r="F17" s="198">
        <v>4873</v>
      </c>
      <c r="G17" s="198">
        <v>5336</v>
      </c>
      <c r="H17" s="198">
        <v>5758</v>
      </c>
      <c r="I17" s="198">
        <v>4232</v>
      </c>
      <c r="J17" s="198">
        <v>5847</v>
      </c>
      <c r="K17" s="198">
        <v>6092</v>
      </c>
      <c r="L17" s="198">
        <v>5811</v>
      </c>
      <c r="M17" s="198">
        <v>6178</v>
      </c>
      <c r="N17" s="198">
        <v>6786</v>
      </c>
      <c r="O17" s="198">
        <v>8150</v>
      </c>
      <c r="P17" s="198">
        <v>6362</v>
      </c>
      <c r="Q17" s="198">
        <v>6288</v>
      </c>
      <c r="R17" s="198">
        <v>6806</v>
      </c>
      <c r="S17" s="198">
        <v>6304</v>
      </c>
      <c r="T17" s="198">
        <v>4954</v>
      </c>
      <c r="U17" s="198">
        <v>3062</v>
      </c>
      <c r="V17" s="198">
        <v>1655</v>
      </c>
      <c r="W17" s="198">
        <v>809</v>
      </c>
      <c r="X17" s="198">
        <v>69</v>
      </c>
      <c r="Y17" s="116"/>
      <c r="Z17" s="66"/>
    </row>
    <row r="18" spans="2:26" ht="15" customHeight="1">
      <c r="B18" s="116"/>
      <c r="C18" s="196" t="s">
        <v>180</v>
      </c>
      <c r="D18" s="197">
        <v>100721</v>
      </c>
      <c r="E18" s="198">
        <v>4600</v>
      </c>
      <c r="F18" s="198">
        <v>4900</v>
      </c>
      <c r="G18" s="198">
        <v>5099</v>
      </c>
      <c r="H18" s="198">
        <v>5134</v>
      </c>
      <c r="I18" s="198">
        <v>3982</v>
      </c>
      <c r="J18" s="198">
        <v>6167</v>
      </c>
      <c r="K18" s="198">
        <v>6205</v>
      </c>
      <c r="L18" s="198">
        <v>5975</v>
      </c>
      <c r="M18" s="198">
        <v>6299</v>
      </c>
      <c r="N18" s="198">
        <v>6990</v>
      </c>
      <c r="O18" s="198">
        <v>8712</v>
      </c>
      <c r="P18" s="198">
        <v>6655</v>
      </c>
      <c r="Q18" s="198">
        <v>6463</v>
      </c>
      <c r="R18" s="198">
        <v>6875</v>
      </c>
      <c r="S18" s="198">
        <v>6468</v>
      </c>
      <c r="T18" s="198">
        <v>4928</v>
      </c>
      <c r="U18" s="198">
        <v>3001</v>
      </c>
      <c r="V18" s="198">
        <v>1584</v>
      </c>
      <c r="W18" s="198">
        <v>684</v>
      </c>
      <c r="X18" s="198">
        <v>0</v>
      </c>
      <c r="Y18" s="116"/>
      <c r="Z18" s="66"/>
    </row>
    <row r="19" spans="2:26" ht="15" customHeight="1">
      <c r="B19" s="116"/>
      <c r="C19" s="196" t="s">
        <v>181</v>
      </c>
      <c r="D19" s="197">
        <v>41895</v>
      </c>
      <c r="E19" s="198">
        <v>2069</v>
      </c>
      <c r="F19" s="198">
        <v>2140</v>
      </c>
      <c r="G19" s="198">
        <v>2326</v>
      </c>
      <c r="H19" s="198">
        <v>2424</v>
      </c>
      <c r="I19" s="198">
        <v>1684</v>
      </c>
      <c r="J19" s="198">
        <v>2539</v>
      </c>
      <c r="K19" s="198">
        <v>2506</v>
      </c>
      <c r="L19" s="198">
        <v>2451</v>
      </c>
      <c r="M19" s="198">
        <v>2807</v>
      </c>
      <c r="N19" s="198">
        <v>2984</v>
      </c>
      <c r="O19" s="198">
        <v>3398</v>
      </c>
      <c r="P19" s="198">
        <v>2537</v>
      </c>
      <c r="Q19" s="198">
        <v>2553</v>
      </c>
      <c r="R19" s="198">
        <v>2699</v>
      </c>
      <c r="S19" s="198">
        <v>2662</v>
      </c>
      <c r="T19" s="198">
        <v>2042</v>
      </c>
      <c r="U19" s="198">
        <v>1165</v>
      </c>
      <c r="V19" s="198">
        <v>605</v>
      </c>
      <c r="W19" s="198">
        <v>286</v>
      </c>
      <c r="X19" s="198">
        <v>18</v>
      </c>
      <c r="Y19" s="116"/>
      <c r="Z19" s="66"/>
    </row>
    <row r="20" spans="2:26" ht="15" customHeight="1">
      <c r="B20" s="116"/>
      <c r="C20" s="196" t="s">
        <v>182</v>
      </c>
      <c r="D20" s="197">
        <v>43382</v>
      </c>
      <c r="E20" s="198">
        <v>2009</v>
      </c>
      <c r="F20" s="198">
        <v>2189</v>
      </c>
      <c r="G20" s="198">
        <v>2490</v>
      </c>
      <c r="H20" s="198">
        <v>2689</v>
      </c>
      <c r="I20" s="198">
        <v>1909</v>
      </c>
      <c r="J20" s="198">
        <v>2450</v>
      </c>
      <c r="K20" s="198">
        <v>2388</v>
      </c>
      <c r="L20" s="198">
        <v>2388</v>
      </c>
      <c r="M20" s="198">
        <v>2871</v>
      </c>
      <c r="N20" s="198">
        <v>3078</v>
      </c>
      <c r="O20" s="198">
        <v>3609</v>
      </c>
      <c r="P20" s="198">
        <v>2503</v>
      </c>
      <c r="Q20" s="198">
        <v>2599</v>
      </c>
      <c r="R20" s="198">
        <v>2796</v>
      </c>
      <c r="S20" s="198">
        <v>2814</v>
      </c>
      <c r="T20" s="198">
        <v>2282</v>
      </c>
      <c r="U20" s="198">
        <v>1239</v>
      </c>
      <c r="V20" s="198">
        <v>742</v>
      </c>
      <c r="W20" s="198">
        <v>337</v>
      </c>
      <c r="X20" s="198">
        <v>0</v>
      </c>
      <c r="Y20" s="116"/>
      <c r="Z20" s="66"/>
    </row>
    <row r="21" spans="2:26" ht="15" customHeight="1">
      <c r="B21" s="116"/>
      <c r="C21" s="196" t="s">
        <v>183</v>
      </c>
      <c r="D21" s="197">
        <v>36652</v>
      </c>
      <c r="E21" s="198">
        <v>1306</v>
      </c>
      <c r="F21" s="198">
        <v>1594</v>
      </c>
      <c r="G21" s="198">
        <v>1859</v>
      </c>
      <c r="H21" s="198">
        <v>2111</v>
      </c>
      <c r="I21" s="198">
        <v>1687</v>
      </c>
      <c r="J21" s="198">
        <v>1919</v>
      </c>
      <c r="K21" s="198">
        <v>1788</v>
      </c>
      <c r="L21" s="198">
        <v>1843</v>
      </c>
      <c r="M21" s="198">
        <v>2112</v>
      </c>
      <c r="N21" s="198">
        <v>2590</v>
      </c>
      <c r="O21" s="198">
        <v>3184</v>
      </c>
      <c r="P21" s="198">
        <v>2383</v>
      </c>
      <c r="Q21" s="198">
        <v>2474</v>
      </c>
      <c r="R21" s="198">
        <v>2607</v>
      </c>
      <c r="S21" s="198">
        <v>2635</v>
      </c>
      <c r="T21" s="198">
        <v>2213</v>
      </c>
      <c r="U21" s="198">
        <v>1274</v>
      </c>
      <c r="V21" s="198">
        <v>718</v>
      </c>
      <c r="W21" s="198">
        <v>350</v>
      </c>
      <c r="X21" s="198">
        <v>5</v>
      </c>
      <c r="Y21" s="116"/>
      <c r="Z21" s="66"/>
    </row>
    <row r="22" spans="2:26" ht="15" customHeight="1">
      <c r="B22" s="116"/>
      <c r="C22" s="196" t="s">
        <v>184</v>
      </c>
      <c r="D22" s="197">
        <v>29089</v>
      </c>
      <c r="E22" s="198">
        <v>1129</v>
      </c>
      <c r="F22" s="198">
        <v>1354</v>
      </c>
      <c r="G22" s="198">
        <v>1567</v>
      </c>
      <c r="H22" s="198">
        <v>1719</v>
      </c>
      <c r="I22" s="198">
        <v>1208</v>
      </c>
      <c r="J22" s="198">
        <v>1320</v>
      </c>
      <c r="K22" s="198">
        <v>1234</v>
      </c>
      <c r="L22" s="198">
        <v>1375</v>
      </c>
      <c r="M22" s="198">
        <v>1809</v>
      </c>
      <c r="N22" s="198">
        <v>2077</v>
      </c>
      <c r="O22" s="198">
        <v>2502</v>
      </c>
      <c r="P22" s="198">
        <v>1592</v>
      </c>
      <c r="Q22" s="198">
        <v>1815</v>
      </c>
      <c r="R22" s="198">
        <v>2175</v>
      </c>
      <c r="S22" s="198">
        <v>2364</v>
      </c>
      <c r="T22" s="198">
        <v>1814</v>
      </c>
      <c r="U22" s="198">
        <v>1118</v>
      </c>
      <c r="V22" s="198">
        <v>618</v>
      </c>
      <c r="W22" s="198">
        <v>299</v>
      </c>
      <c r="X22" s="198">
        <v>0</v>
      </c>
      <c r="Y22" s="116"/>
      <c r="Z22" s="66"/>
    </row>
    <row r="23" spans="2:26" ht="15" customHeight="1">
      <c r="B23" s="116"/>
      <c r="C23" s="196" t="s">
        <v>185</v>
      </c>
      <c r="D23" s="197">
        <v>31505</v>
      </c>
      <c r="E23" s="198">
        <v>1396</v>
      </c>
      <c r="F23" s="198">
        <v>1578</v>
      </c>
      <c r="G23" s="198">
        <v>1629</v>
      </c>
      <c r="H23" s="198">
        <v>1866</v>
      </c>
      <c r="I23" s="198">
        <v>1199</v>
      </c>
      <c r="J23" s="198">
        <v>1680</v>
      </c>
      <c r="K23" s="198">
        <v>1668</v>
      </c>
      <c r="L23" s="198">
        <v>1749</v>
      </c>
      <c r="M23" s="198">
        <v>1911</v>
      </c>
      <c r="N23" s="198">
        <v>2182</v>
      </c>
      <c r="O23" s="198">
        <v>2638</v>
      </c>
      <c r="P23" s="198">
        <v>1887</v>
      </c>
      <c r="Q23" s="198">
        <v>2033</v>
      </c>
      <c r="R23" s="198">
        <v>2239</v>
      </c>
      <c r="S23" s="198">
        <v>2094</v>
      </c>
      <c r="T23" s="198">
        <v>1836</v>
      </c>
      <c r="U23" s="198">
        <v>1065</v>
      </c>
      <c r="V23" s="198">
        <v>580</v>
      </c>
      <c r="W23" s="198">
        <v>275</v>
      </c>
      <c r="X23" s="198">
        <v>0</v>
      </c>
      <c r="Y23" s="116"/>
      <c r="Z23" s="66"/>
    </row>
    <row r="24" spans="2:26" ht="15" customHeight="1">
      <c r="B24" s="116"/>
      <c r="C24" s="196" t="s">
        <v>186</v>
      </c>
      <c r="D24" s="197">
        <v>63524</v>
      </c>
      <c r="E24" s="198">
        <v>3234</v>
      </c>
      <c r="F24" s="198">
        <v>3210</v>
      </c>
      <c r="G24" s="198">
        <v>3287</v>
      </c>
      <c r="H24" s="198">
        <v>3730</v>
      </c>
      <c r="I24" s="198">
        <v>3402</v>
      </c>
      <c r="J24" s="198">
        <v>4452</v>
      </c>
      <c r="K24" s="198">
        <v>4193</v>
      </c>
      <c r="L24" s="198">
        <v>3799</v>
      </c>
      <c r="M24" s="198">
        <v>4006</v>
      </c>
      <c r="N24" s="198">
        <v>4346</v>
      </c>
      <c r="O24" s="198">
        <v>5447</v>
      </c>
      <c r="P24" s="198">
        <v>3920</v>
      </c>
      <c r="Q24" s="198">
        <v>3680</v>
      </c>
      <c r="R24" s="198">
        <v>3762</v>
      </c>
      <c r="S24" s="198">
        <v>3403</v>
      </c>
      <c r="T24" s="198">
        <v>2711</v>
      </c>
      <c r="U24" s="198">
        <v>1573</v>
      </c>
      <c r="V24" s="198">
        <v>933</v>
      </c>
      <c r="W24" s="198">
        <v>436</v>
      </c>
      <c r="X24" s="198">
        <v>0</v>
      </c>
      <c r="Y24" s="116"/>
      <c r="Z24" s="66"/>
    </row>
    <row r="25" spans="2:26" ht="15" customHeight="1">
      <c r="B25" s="116"/>
      <c r="C25" s="196" t="s">
        <v>187</v>
      </c>
      <c r="D25" s="197">
        <v>45466</v>
      </c>
      <c r="E25" s="198">
        <v>2302</v>
      </c>
      <c r="F25" s="198">
        <v>2303</v>
      </c>
      <c r="G25" s="198">
        <v>2381</v>
      </c>
      <c r="H25" s="198">
        <v>2619</v>
      </c>
      <c r="I25" s="198">
        <v>2543</v>
      </c>
      <c r="J25" s="198">
        <v>3042</v>
      </c>
      <c r="K25" s="198">
        <v>2918</v>
      </c>
      <c r="L25" s="198">
        <v>2700</v>
      </c>
      <c r="M25" s="198">
        <v>2855</v>
      </c>
      <c r="N25" s="198">
        <v>3134</v>
      </c>
      <c r="O25" s="198">
        <v>3543</v>
      </c>
      <c r="P25" s="198">
        <v>2480</v>
      </c>
      <c r="Q25" s="198">
        <v>2704</v>
      </c>
      <c r="R25" s="198">
        <v>2866</v>
      </c>
      <c r="S25" s="198">
        <v>2804</v>
      </c>
      <c r="T25" s="198">
        <v>2002</v>
      </c>
      <c r="U25" s="198">
        <v>1190</v>
      </c>
      <c r="V25" s="198">
        <v>727</v>
      </c>
      <c r="W25" s="198">
        <v>331</v>
      </c>
      <c r="X25" s="198">
        <v>22</v>
      </c>
      <c r="Y25" s="116"/>
      <c r="Z25" s="66"/>
    </row>
    <row r="26" spans="2:26" ht="15" customHeight="1">
      <c r="B26" s="116"/>
      <c r="C26" s="196" t="s">
        <v>188</v>
      </c>
      <c r="D26" s="197">
        <v>21562</v>
      </c>
      <c r="E26" s="198">
        <v>801</v>
      </c>
      <c r="F26" s="198">
        <v>931</v>
      </c>
      <c r="G26" s="198">
        <v>1154</v>
      </c>
      <c r="H26" s="198">
        <v>1295</v>
      </c>
      <c r="I26" s="198">
        <v>811</v>
      </c>
      <c r="J26" s="198">
        <v>937</v>
      </c>
      <c r="K26" s="198">
        <v>917</v>
      </c>
      <c r="L26" s="198">
        <v>1011</v>
      </c>
      <c r="M26" s="198">
        <v>1386</v>
      </c>
      <c r="N26" s="198">
        <v>1660</v>
      </c>
      <c r="O26" s="198">
        <v>1836</v>
      </c>
      <c r="P26" s="198">
        <v>1174</v>
      </c>
      <c r="Q26" s="198">
        <v>1304</v>
      </c>
      <c r="R26" s="198">
        <v>1673</v>
      </c>
      <c r="S26" s="198">
        <v>1804</v>
      </c>
      <c r="T26" s="198">
        <v>1428</v>
      </c>
      <c r="U26" s="198">
        <v>796</v>
      </c>
      <c r="V26" s="198">
        <v>442</v>
      </c>
      <c r="W26" s="198">
        <v>202</v>
      </c>
      <c r="X26" s="198">
        <v>0</v>
      </c>
      <c r="Y26" s="116"/>
      <c r="Z26" s="66"/>
    </row>
    <row r="27" spans="2:26" ht="15" customHeight="1">
      <c r="B27" s="116"/>
      <c r="C27" s="196" t="s">
        <v>189</v>
      </c>
      <c r="D27" s="197">
        <v>35757</v>
      </c>
      <c r="E27" s="198">
        <v>1629</v>
      </c>
      <c r="F27" s="198">
        <v>1721</v>
      </c>
      <c r="G27" s="198">
        <v>1977</v>
      </c>
      <c r="H27" s="198">
        <v>2068</v>
      </c>
      <c r="I27" s="198">
        <v>1468</v>
      </c>
      <c r="J27" s="198">
        <v>1918</v>
      </c>
      <c r="K27" s="198">
        <v>1898</v>
      </c>
      <c r="L27" s="198">
        <v>1948</v>
      </c>
      <c r="M27" s="198">
        <v>2245</v>
      </c>
      <c r="N27" s="198">
        <v>2450</v>
      </c>
      <c r="O27" s="198">
        <v>2966</v>
      </c>
      <c r="P27" s="198">
        <v>2171</v>
      </c>
      <c r="Q27" s="198">
        <v>2184</v>
      </c>
      <c r="R27" s="198">
        <v>2462</v>
      </c>
      <c r="S27" s="198">
        <v>2372</v>
      </c>
      <c r="T27" s="198">
        <v>2057</v>
      </c>
      <c r="U27" s="198">
        <v>1213</v>
      </c>
      <c r="V27" s="198">
        <v>646</v>
      </c>
      <c r="W27" s="198">
        <v>362</v>
      </c>
      <c r="X27" s="198">
        <v>2</v>
      </c>
      <c r="Y27" s="116"/>
      <c r="Z27" s="66"/>
    </row>
    <row r="28" spans="2:26" ht="15" customHeight="1">
      <c r="B28" s="116"/>
      <c r="C28" s="196" t="s">
        <v>190</v>
      </c>
      <c r="D28" s="197">
        <v>15453</v>
      </c>
      <c r="E28" s="198">
        <v>547</v>
      </c>
      <c r="F28" s="198">
        <v>707</v>
      </c>
      <c r="G28" s="198">
        <v>893</v>
      </c>
      <c r="H28" s="198">
        <v>1027</v>
      </c>
      <c r="I28" s="198">
        <v>761</v>
      </c>
      <c r="J28" s="198">
        <v>731</v>
      </c>
      <c r="K28" s="198">
        <v>666</v>
      </c>
      <c r="L28" s="198">
        <v>756</v>
      </c>
      <c r="M28" s="198">
        <v>1074</v>
      </c>
      <c r="N28" s="198">
        <v>1132</v>
      </c>
      <c r="O28" s="198">
        <v>1356</v>
      </c>
      <c r="P28" s="198">
        <v>933</v>
      </c>
      <c r="Q28" s="198">
        <v>922</v>
      </c>
      <c r="R28" s="198">
        <v>990</v>
      </c>
      <c r="S28" s="198">
        <v>999</v>
      </c>
      <c r="T28" s="198">
        <v>866</v>
      </c>
      <c r="U28" s="198">
        <v>582</v>
      </c>
      <c r="V28" s="198">
        <v>333</v>
      </c>
      <c r="W28" s="198">
        <v>178</v>
      </c>
      <c r="X28" s="198">
        <v>0</v>
      </c>
      <c r="Y28" s="116"/>
      <c r="Z28" s="66"/>
    </row>
    <row r="29" spans="2:26" ht="15" customHeight="1">
      <c r="B29" s="116"/>
      <c r="C29" s="196" t="s">
        <v>191</v>
      </c>
      <c r="D29" s="197">
        <v>12714</v>
      </c>
      <c r="E29" s="198">
        <v>490</v>
      </c>
      <c r="F29" s="198">
        <v>627</v>
      </c>
      <c r="G29" s="198">
        <v>769</v>
      </c>
      <c r="H29" s="198">
        <v>851</v>
      </c>
      <c r="I29" s="198">
        <v>586</v>
      </c>
      <c r="J29" s="198">
        <v>586</v>
      </c>
      <c r="K29" s="198">
        <v>609</v>
      </c>
      <c r="L29" s="198">
        <v>718</v>
      </c>
      <c r="M29" s="198">
        <v>846</v>
      </c>
      <c r="N29" s="198">
        <v>974</v>
      </c>
      <c r="O29" s="198">
        <v>1112</v>
      </c>
      <c r="P29" s="198">
        <v>747</v>
      </c>
      <c r="Q29" s="198">
        <v>754</v>
      </c>
      <c r="R29" s="198">
        <v>795</v>
      </c>
      <c r="S29" s="198">
        <v>782</v>
      </c>
      <c r="T29" s="198">
        <v>711</v>
      </c>
      <c r="U29" s="198">
        <v>409</v>
      </c>
      <c r="V29" s="198">
        <v>234</v>
      </c>
      <c r="W29" s="198">
        <v>114</v>
      </c>
      <c r="X29" s="198">
        <v>0</v>
      </c>
      <c r="Y29" s="116"/>
      <c r="Z29" s="66"/>
    </row>
    <row r="30" spans="2:26" ht="15" customHeight="1">
      <c r="B30" s="116"/>
      <c r="C30" s="196" t="s">
        <v>192</v>
      </c>
      <c r="D30" s="197">
        <v>21333</v>
      </c>
      <c r="E30" s="198">
        <v>856</v>
      </c>
      <c r="F30" s="198">
        <v>959</v>
      </c>
      <c r="G30" s="198">
        <v>1177</v>
      </c>
      <c r="H30" s="198">
        <v>1301</v>
      </c>
      <c r="I30" s="198">
        <v>904</v>
      </c>
      <c r="J30" s="198">
        <v>1013</v>
      </c>
      <c r="K30" s="198">
        <v>1044</v>
      </c>
      <c r="L30" s="198">
        <v>1105</v>
      </c>
      <c r="M30" s="198">
        <v>1339</v>
      </c>
      <c r="N30" s="198">
        <v>1484</v>
      </c>
      <c r="O30" s="198">
        <v>1877</v>
      </c>
      <c r="P30" s="198">
        <v>1280</v>
      </c>
      <c r="Q30" s="198">
        <v>1316</v>
      </c>
      <c r="R30" s="198">
        <v>1479</v>
      </c>
      <c r="S30" s="198">
        <v>1493</v>
      </c>
      <c r="T30" s="198">
        <v>1236</v>
      </c>
      <c r="U30" s="198">
        <v>764</v>
      </c>
      <c r="V30" s="198">
        <v>486</v>
      </c>
      <c r="W30" s="198">
        <v>217</v>
      </c>
      <c r="X30" s="198">
        <v>3</v>
      </c>
      <c r="Y30" s="116"/>
      <c r="Z30" s="66"/>
    </row>
    <row r="31" spans="2:26" ht="15" customHeight="1">
      <c r="B31" s="116"/>
      <c r="C31" s="196" t="s">
        <v>193</v>
      </c>
      <c r="D31" s="197">
        <v>7226</v>
      </c>
      <c r="E31" s="198">
        <v>230</v>
      </c>
      <c r="F31" s="198">
        <v>305</v>
      </c>
      <c r="G31" s="198">
        <v>352</v>
      </c>
      <c r="H31" s="198">
        <v>434</v>
      </c>
      <c r="I31" s="198">
        <v>260</v>
      </c>
      <c r="J31" s="198">
        <v>267</v>
      </c>
      <c r="K31" s="198">
        <v>242</v>
      </c>
      <c r="L31" s="198">
        <v>320</v>
      </c>
      <c r="M31" s="198">
        <v>409</v>
      </c>
      <c r="N31" s="198">
        <v>492</v>
      </c>
      <c r="O31" s="198">
        <v>639</v>
      </c>
      <c r="P31" s="198">
        <v>390</v>
      </c>
      <c r="Q31" s="198">
        <v>436</v>
      </c>
      <c r="R31" s="198">
        <v>635</v>
      </c>
      <c r="S31" s="198">
        <v>603</v>
      </c>
      <c r="T31" s="198">
        <v>572</v>
      </c>
      <c r="U31" s="198">
        <v>327</v>
      </c>
      <c r="V31" s="198">
        <v>220</v>
      </c>
      <c r="W31" s="198">
        <v>93</v>
      </c>
      <c r="X31" s="198">
        <v>0</v>
      </c>
      <c r="Y31" s="116"/>
      <c r="Z31" s="66"/>
    </row>
    <row r="32" spans="2:26" ht="15" customHeight="1">
      <c r="B32" s="116"/>
      <c r="C32" s="196" t="s">
        <v>194</v>
      </c>
      <c r="D32" s="197">
        <v>9046</v>
      </c>
      <c r="E32" s="198">
        <v>299</v>
      </c>
      <c r="F32" s="198">
        <v>383</v>
      </c>
      <c r="G32" s="198">
        <v>476</v>
      </c>
      <c r="H32" s="198">
        <v>540</v>
      </c>
      <c r="I32" s="198">
        <v>344</v>
      </c>
      <c r="J32" s="198">
        <v>323</v>
      </c>
      <c r="K32" s="198">
        <v>354</v>
      </c>
      <c r="L32" s="198">
        <v>422</v>
      </c>
      <c r="M32" s="198">
        <v>518</v>
      </c>
      <c r="N32" s="198">
        <v>626</v>
      </c>
      <c r="O32" s="198">
        <v>773</v>
      </c>
      <c r="P32" s="198">
        <v>506</v>
      </c>
      <c r="Q32" s="198">
        <v>550</v>
      </c>
      <c r="R32" s="198">
        <v>702</v>
      </c>
      <c r="S32" s="198">
        <v>731</v>
      </c>
      <c r="T32" s="198">
        <v>669</v>
      </c>
      <c r="U32" s="198">
        <v>437</v>
      </c>
      <c r="V32" s="198">
        <v>269</v>
      </c>
      <c r="W32" s="198">
        <v>124</v>
      </c>
      <c r="X32" s="198">
        <v>0</v>
      </c>
      <c r="Y32" s="116"/>
      <c r="Z32" s="66"/>
    </row>
    <row r="33" spans="2:26" ht="15" customHeight="1">
      <c r="B33" s="116"/>
      <c r="C33" s="196" t="s">
        <v>195</v>
      </c>
      <c r="D33" s="197">
        <v>10327</v>
      </c>
      <c r="E33" s="198">
        <v>356</v>
      </c>
      <c r="F33" s="198">
        <v>467</v>
      </c>
      <c r="G33" s="198">
        <v>552</v>
      </c>
      <c r="H33" s="198">
        <v>612</v>
      </c>
      <c r="I33" s="198">
        <v>456</v>
      </c>
      <c r="J33" s="198">
        <v>438</v>
      </c>
      <c r="K33" s="198">
        <v>438</v>
      </c>
      <c r="L33" s="198">
        <v>512</v>
      </c>
      <c r="M33" s="198">
        <v>630</v>
      </c>
      <c r="N33" s="198">
        <v>690</v>
      </c>
      <c r="O33" s="198">
        <v>907</v>
      </c>
      <c r="P33" s="198">
        <v>550</v>
      </c>
      <c r="Q33" s="198">
        <v>587</v>
      </c>
      <c r="R33" s="198">
        <v>756</v>
      </c>
      <c r="S33" s="198">
        <v>738</v>
      </c>
      <c r="T33" s="198">
        <v>732</v>
      </c>
      <c r="U33" s="198">
        <v>476</v>
      </c>
      <c r="V33" s="198">
        <v>291</v>
      </c>
      <c r="W33" s="198">
        <v>139</v>
      </c>
      <c r="X33" s="198">
        <v>0</v>
      </c>
      <c r="Y33" s="116"/>
      <c r="Z33" s="66"/>
    </row>
    <row r="34" spans="2:26" ht="15" customHeight="1">
      <c r="B34" s="116"/>
      <c r="C34" s="196" t="s">
        <v>196</v>
      </c>
      <c r="D34" s="197">
        <v>9203</v>
      </c>
      <c r="E34" s="198">
        <v>353</v>
      </c>
      <c r="F34" s="198">
        <v>362</v>
      </c>
      <c r="G34" s="198">
        <v>492</v>
      </c>
      <c r="H34" s="198">
        <v>609</v>
      </c>
      <c r="I34" s="198">
        <v>413</v>
      </c>
      <c r="J34" s="198">
        <v>442</v>
      </c>
      <c r="K34" s="198">
        <v>388</v>
      </c>
      <c r="L34" s="198">
        <v>417</v>
      </c>
      <c r="M34" s="198">
        <v>559</v>
      </c>
      <c r="N34" s="198">
        <v>727</v>
      </c>
      <c r="O34" s="198">
        <v>855</v>
      </c>
      <c r="P34" s="198">
        <v>529</v>
      </c>
      <c r="Q34" s="198">
        <v>508</v>
      </c>
      <c r="R34" s="198">
        <v>608</v>
      </c>
      <c r="S34" s="198">
        <v>737</v>
      </c>
      <c r="T34" s="198">
        <v>623</v>
      </c>
      <c r="U34" s="198">
        <v>325</v>
      </c>
      <c r="V34" s="198">
        <v>180</v>
      </c>
      <c r="W34" s="198">
        <v>76</v>
      </c>
      <c r="X34" s="198">
        <v>0</v>
      </c>
      <c r="Y34" s="116"/>
      <c r="Z34" s="66"/>
    </row>
    <row r="35" spans="2:26" ht="15" customHeight="1">
      <c r="B35" s="116"/>
      <c r="C35" s="196" t="s">
        <v>197</v>
      </c>
      <c r="D35" s="197">
        <v>7269</v>
      </c>
      <c r="E35" s="198">
        <v>311</v>
      </c>
      <c r="F35" s="198">
        <v>375</v>
      </c>
      <c r="G35" s="198">
        <v>462</v>
      </c>
      <c r="H35" s="198">
        <v>432</v>
      </c>
      <c r="I35" s="198">
        <v>318</v>
      </c>
      <c r="J35" s="198">
        <v>316</v>
      </c>
      <c r="K35" s="198">
        <v>313</v>
      </c>
      <c r="L35" s="198">
        <v>373</v>
      </c>
      <c r="M35" s="198">
        <v>511</v>
      </c>
      <c r="N35" s="198">
        <v>529</v>
      </c>
      <c r="O35" s="198">
        <v>621</v>
      </c>
      <c r="P35" s="198">
        <v>388</v>
      </c>
      <c r="Q35" s="198">
        <v>410</v>
      </c>
      <c r="R35" s="198">
        <v>457</v>
      </c>
      <c r="S35" s="198">
        <v>548</v>
      </c>
      <c r="T35" s="198">
        <v>445</v>
      </c>
      <c r="U35" s="198">
        <v>286</v>
      </c>
      <c r="V35" s="198">
        <v>117</v>
      </c>
      <c r="W35" s="198">
        <v>57</v>
      </c>
      <c r="X35" s="198">
        <v>0</v>
      </c>
      <c r="Y35" s="116"/>
      <c r="Z35" s="66"/>
    </row>
    <row r="36" spans="2:26" ht="15" customHeight="1">
      <c r="B36" s="116"/>
      <c r="C36" s="196" t="s">
        <v>198</v>
      </c>
      <c r="D36" s="197">
        <v>11209</v>
      </c>
      <c r="E36" s="198">
        <v>391</v>
      </c>
      <c r="F36" s="198">
        <v>523</v>
      </c>
      <c r="G36" s="198">
        <v>655</v>
      </c>
      <c r="H36" s="198">
        <v>688</v>
      </c>
      <c r="I36" s="198">
        <v>414</v>
      </c>
      <c r="J36" s="198">
        <v>438</v>
      </c>
      <c r="K36" s="198">
        <v>497</v>
      </c>
      <c r="L36" s="198">
        <v>512</v>
      </c>
      <c r="M36" s="198">
        <v>775</v>
      </c>
      <c r="N36" s="198">
        <v>898</v>
      </c>
      <c r="O36" s="198">
        <v>972</v>
      </c>
      <c r="P36" s="198">
        <v>584</v>
      </c>
      <c r="Q36" s="198">
        <v>671</v>
      </c>
      <c r="R36" s="198">
        <v>862</v>
      </c>
      <c r="S36" s="198">
        <v>832</v>
      </c>
      <c r="T36" s="198">
        <v>705</v>
      </c>
      <c r="U36" s="198">
        <v>466</v>
      </c>
      <c r="V36" s="198">
        <v>213</v>
      </c>
      <c r="W36" s="198">
        <v>113</v>
      </c>
      <c r="X36" s="198">
        <v>0</v>
      </c>
      <c r="Y36" s="116"/>
      <c r="Z36" s="66"/>
    </row>
    <row r="37" spans="2:26" ht="15" customHeight="1">
      <c r="B37" s="116"/>
      <c r="C37" s="196" t="s">
        <v>199</v>
      </c>
      <c r="D37" s="197">
        <v>6775</v>
      </c>
      <c r="E37" s="198">
        <v>208</v>
      </c>
      <c r="F37" s="198">
        <v>260</v>
      </c>
      <c r="G37" s="198">
        <v>401</v>
      </c>
      <c r="H37" s="198">
        <v>474</v>
      </c>
      <c r="I37" s="198">
        <v>239</v>
      </c>
      <c r="J37" s="198">
        <v>281</v>
      </c>
      <c r="K37" s="198">
        <v>242</v>
      </c>
      <c r="L37" s="198">
        <v>309</v>
      </c>
      <c r="M37" s="198">
        <v>454</v>
      </c>
      <c r="N37" s="198">
        <v>546</v>
      </c>
      <c r="O37" s="198">
        <v>593</v>
      </c>
      <c r="P37" s="198">
        <v>387</v>
      </c>
      <c r="Q37" s="198">
        <v>421</v>
      </c>
      <c r="R37" s="198">
        <v>504</v>
      </c>
      <c r="S37" s="198">
        <v>548</v>
      </c>
      <c r="T37" s="198">
        <v>484</v>
      </c>
      <c r="U37" s="198">
        <v>238</v>
      </c>
      <c r="V37" s="198">
        <v>122</v>
      </c>
      <c r="W37" s="198">
        <v>64</v>
      </c>
      <c r="X37" s="198">
        <v>0</v>
      </c>
      <c r="Y37" s="116"/>
      <c r="Z37" s="66"/>
    </row>
    <row r="38" spans="2:26" ht="15" customHeight="1">
      <c r="B38" s="116"/>
      <c r="C38" s="196" t="s">
        <v>200</v>
      </c>
      <c r="D38" s="197">
        <v>10328</v>
      </c>
      <c r="E38" s="198">
        <v>367</v>
      </c>
      <c r="F38" s="198">
        <v>464</v>
      </c>
      <c r="G38" s="198">
        <v>623</v>
      </c>
      <c r="H38" s="198">
        <v>560</v>
      </c>
      <c r="I38" s="198">
        <v>372</v>
      </c>
      <c r="J38" s="198">
        <v>432</v>
      </c>
      <c r="K38" s="198">
        <v>425</v>
      </c>
      <c r="L38" s="198">
        <v>537</v>
      </c>
      <c r="M38" s="198">
        <v>649</v>
      </c>
      <c r="N38" s="198">
        <v>792</v>
      </c>
      <c r="O38" s="198">
        <v>915</v>
      </c>
      <c r="P38" s="198">
        <v>603</v>
      </c>
      <c r="Q38" s="198">
        <v>652</v>
      </c>
      <c r="R38" s="198">
        <v>819</v>
      </c>
      <c r="S38" s="198">
        <v>838</v>
      </c>
      <c r="T38" s="198">
        <v>657</v>
      </c>
      <c r="U38" s="198">
        <v>389</v>
      </c>
      <c r="V38" s="198">
        <v>161</v>
      </c>
      <c r="W38" s="198">
        <v>73</v>
      </c>
      <c r="X38" s="198">
        <v>0</v>
      </c>
      <c r="Y38" s="116"/>
      <c r="Z38" s="66"/>
    </row>
    <row r="39" spans="2:26" ht="15" customHeight="1">
      <c r="B39" s="116"/>
      <c r="C39" s="196" t="s">
        <v>201</v>
      </c>
      <c r="D39" s="197">
        <v>4383</v>
      </c>
      <c r="E39" s="198">
        <v>158</v>
      </c>
      <c r="F39" s="198">
        <v>201</v>
      </c>
      <c r="G39" s="198">
        <v>267</v>
      </c>
      <c r="H39" s="198">
        <v>266</v>
      </c>
      <c r="I39" s="198">
        <v>160</v>
      </c>
      <c r="J39" s="198">
        <v>170</v>
      </c>
      <c r="K39" s="198">
        <v>180</v>
      </c>
      <c r="L39" s="198">
        <v>206</v>
      </c>
      <c r="M39" s="198">
        <v>292</v>
      </c>
      <c r="N39" s="198">
        <v>357</v>
      </c>
      <c r="O39" s="198">
        <v>354</v>
      </c>
      <c r="P39" s="198">
        <v>220</v>
      </c>
      <c r="Q39" s="198">
        <v>282</v>
      </c>
      <c r="R39" s="198">
        <v>317</v>
      </c>
      <c r="S39" s="198">
        <v>310</v>
      </c>
      <c r="T39" s="198">
        <v>319</v>
      </c>
      <c r="U39" s="198">
        <v>172</v>
      </c>
      <c r="V39" s="198">
        <v>101</v>
      </c>
      <c r="W39" s="198">
        <v>51</v>
      </c>
      <c r="X39" s="198">
        <v>0</v>
      </c>
      <c r="Y39" s="116"/>
      <c r="Z39" s="66"/>
    </row>
    <row r="40" spans="2:26" ht="15" customHeight="1">
      <c r="B40" s="116"/>
      <c r="C40" s="196" t="s">
        <v>202</v>
      </c>
      <c r="D40" s="197">
        <v>5689</v>
      </c>
      <c r="E40" s="198">
        <v>241</v>
      </c>
      <c r="F40" s="198">
        <v>256</v>
      </c>
      <c r="G40" s="198">
        <v>329</v>
      </c>
      <c r="H40" s="198">
        <v>324</v>
      </c>
      <c r="I40" s="198">
        <v>208</v>
      </c>
      <c r="J40" s="198">
        <v>236</v>
      </c>
      <c r="K40" s="198">
        <v>233</v>
      </c>
      <c r="L40" s="198">
        <v>275</v>
      </c>
      <c r="M40" s="198">
        <v>364</v>
      </c>
      <c r="N40" s="198">
        <v>472</v>
      </c>
      <c r="O40" s="198">
        <v>487</v>
      </c>
      <c r="P40" s="198">
        <v>313</v>
      </c>
      <c r="Q40" s="198">
        <v>338</v>
      </c>
      <c r="R40" s="198">
        <v>422</v>
      </c>
      <c r="S40" s="198">
        <v>448</v>
      </c>
      <c r="T40" s="198">
        <v>393</v>
      </c>
      <c r="U40" s="198">
        <v>213</v>
      </c>
      <c r="V40" s="198">
        <v>99</v>
      </c>
      <c r="W40" s="198">
        <v>38</v>
      </c>
      <c r="X40" s="198">
        <v>0</v>
      </c>
      <c r="Y40" s="116"/>
      <c r="Z40" s="66"/>
    </row>
    <row r="41" spans="2:26" ht="15" customHeight="1">
      <c r="B41" s="116"/>
      <c r="C41" s="196" t="s">
        <v>203</v>
      </c>
      <c r="D41" s="197">
        <v>6253</v>
      </c>
      <c r="E41" s="198">
        <v>218</v>
      </c>
      <c r="F41" s="198">
        <v>288</v>
      </c>
      <c r="G41" s="198">
        <v>384</v>
      </c>
      <c r="H41" s="198">
        <v>389</v>
      </c>
      <c r="I41" s="198">
        <v>244</v>
      </c>
      <c r="J41" s="198">
        <v>258</v>
      </c>
      <c r="K41" s="198">
        <v>244</v>
      </c>
      <c r="L41" s="198">
        <v>323</v>
      </c>
      <c r="M41" s="198">
        <v>427</v>
      </c>
      <c r="N41" s="198">
        <v>487</v>
      </c>
      <c r="O41" s="198">
        <v>528</v>
      </c>
      <c r="P41" s="198">
        <v>322</v>
      </c>
      <c r="Q41" s="198">
        <v>388</v>
      </c>
      <c r="R41" s="198">
        <v>458</v>
      </c>
      <c r="S41" s="198">
        <v>458</v>
      </c>
      <c r="T41" s="198">
        <v>413</v>
      </c>
      <c r="U41" s="198">
        <v>238</v>
      </c>
      <c r="V41" s="198">
        <v>136</v>
      </c>
      <c r="W41" s="198">
        <v>50</v>
      </c>
      <c r="X41" s="198">
        <v>0</v>
      </c>
      <c r="Y41" s="116"/>
      <c r="Z41" s="66"/>
    </row>
    <row r="42" spans="2:26" ht="15" customHeight="1">
      <c r="B42" s="116"/>
      <c r="C42" s="196" t="s">
        <v>204</v>
      </c>
      <c r="D42" s="197">
        <v>26720</v>
      </c>
      <c r="E42" s="198">
        <v>1225</v>
      </c>
      <c r="F42" s="198">
        <v>1299</v>
      </c>
      <c r="G42" s="198">
        <v>1497</v>
      </c>
      <c r="H42" s="198">
        <v>1596</v>
      </c>
      <c r="I42" s="198">
        <v>1263</v>
      </c>
      <c r="J42" s="198">
        <v>1518</v>
      </c>
      <c r="K42" s="198">
        <v>1454</v>
      </c>
      <c r="L42" s="198">
        <v>1404</v>
      </c>
      <c r="M42" s="198">
        <v>1732</v>
      </c>
      <c r="N42" s="198">
        <v>1932</v>
      </c>
      <c r="O42" s="198">
        <v>2308</v>
      </c>
      <c r="P42" s="198">
        <v>1492</v>
      </c>
      <c r="Q42" s="198">
        <v>1501</v>
      </c>
      <c r="R42" s="198">
        <v>1686</v>
      </c>
      <c r="S42" s="198">
        <v>1718</v>
      </c>
      <c r="T42" s="198">
        <v>1532</v>
      </c>
      <c r="U42" s="198">
        <v>869</v>
      </c>
      <c r="V42" s="198">
        <v>459</v>
      </c>
      <c r="W42" s="198">
        <v>235</v>
      </c>
      <c r="X42" s="198">
        <v>0</v>
      </c>
      <c r="Y42" s="116"/>
      <c r="Z42" s="66"/>
    </row>
    <row r="43" spans="2:26" ht="15" customHeight="1">
      <c r="B43" s="116"/>
      <c r="C43" s="196" t="s">
        <v>205</v>
      </c>
      <c r="D43" s="197">
        <v>19328</v>
      </c>
      <c r="E43" s="198">
        <v>754</v>
      </c>
      <c r="F43" s="198">
        <v>780</v>
      </c>
      <c r="G43" s="198">
        <v>992</v>
      </c>
      <c r="H43" s="198">
        <v>1167</v>
      </c>
      <c r="I43" s="198">
        <v>908</v>
      </c>
      <c r="J43" s="198">
        <v>884</v>
      </c>
      <c r="K43" s="198">
        <v>818</v>
      </c>
      <c r="L43" s="198">
        <v>890</v>
      </c>
      <c r="M43" s="198">
        <v>1269</v>
      </c>
      <c r="N43" s="198">
        <v>1543</v>
      </c>
      <c r="O43" s="198">
        <v>1678</v>
      </c>
      <c r="P43" s="198">
        <v>1061</v>
      </c>
      <c r="Q43" s="198">
        <v>1147</v>
      </c>
      <c r="R43" s="198">
        <v>1419</v>
      </c>
      <c r="S43" s="198">
        <v>1521</v>
      </c>
      <c r="T43" s="198">
        <v>1231</v>
      </c>
      <c r="U43" s="198">
        <v>716</v>
      </c>
      <c r="V43" s="198">
        <v>351</v>
      </c>
      <c r="W43" s="198">
        <v>199</v>
      </c>
      <c r="X43" s="198">
        <v>0</v>
      </c>
      <c r="Y43" s="116"/>
      <c r="Z43" s="66"/>
    </row>
    <row r="44" spans="2:26" ht="15" customHeight="1">
      <c r="B44" s="116"/>
      <c r="C44" s="196" t="s">
        <v>206</v>
      </c>
      <c r="D44" s="197">
        <v>10070</v>
      </c>
      <c r="E44" s="198">
        <v>400</v>
      </c>
      <c r="F44" s="198">
        <v>498</v>
      </c>
      <c r="G44" s="198">
        <v>507</v>
      </c>
      <c r="H44" s="198">
        <v>533</v>
      </c>
      <c r="I44" s="198">
        <v>245</v>
      </c>
      <c r="J44" s="198">
        <v>455</v>
      </c>
      <c r="K44" s="198">
        <v>512</v>
      </c>
      <c r="L44" s="198">
        <v>575</v>
      </c>
      <c r="M44" s="198">
        <v>596</v>
      </c>
      <c r="N44" s="198">
        <v>681</v>
      </c>
      <c r="O44" s="198">
        <v>822</v>
      </c>
      <c r="P44" s="198">
        <v>601</v>
      </c>
      <c r="Q44" s="198">
        <v>693</v>
      </c>
      <c r="R44" s="198">
        <v>799</v>
      </c>
      <c r="S44" s="198">
        <v>793</v>
      </c>
      <c r="T44" s="198">
        <v>594</v>
      </c>
      <c r="U44" s="198">
        <v>441</v>
      </c>
      <c r="V44" s="198">
        <v>226</v>
      </c>
      <c r="W44" s="198">
        <v>96</v>
      </c>
      <c r="X44" s="198">
        <v>3</v>
      </c>
      <c r="Y44" s="116"/>
      <c r="Z44" s="66"/>
    </row>
    <row r="45" spans="2:26" ht="15" customHeight="1">
      <c r="B45" s="116"/>
      <c r="C45" s="196" t="s">
        <v>207</v>
      </c>
      <c r="D45" s="197">
        <v>16862</v>
      </c>
      <c r="E45" s="198">
        <v>662</v>
      </c>
      <c r="F45" s="198">
        <v>801</v>
      </c>
      <c r="G45" s="198">
        <v>955</v>
      </c>
      <c r="H45" s="198">
        <v>1058</v>
      </c>
      <c r="I45" s="198">
        <v>578</v>
      </c>
      <c r="J45" s="198">
        <v>722</v>
      </c>
      <c r="K45" s="198">
        <v>761</v>
      </c>
      <c r="L45" s="198">
        <v>792</v>
      </c>
      <c r="M45" s="198">
        <v>1070</v>
      </c>
      <c r="N45" s="198">
        <v>1231</v>
      </c>
      <c r="O45" s="198">
        <v>1454</v>
      </c>
      <c r="P45" s="198">
        <v>987</v>
      </c>
      <c r="Q45" s="198">
        <v>999</v>
      </c>
      <c r="R45" s="198">
        <v>1142</v>
      </c>
      <c r="S45" s="198">
        <v>1349</v>
      </c>
      <c r="T45" s="198">
        <v>1094</v>
      </c>
      <c r="U45" s="198">
        <v>697</v>
      </c>
      <c r="V45" s="198">
        <v>313</v>
      </c>
      <c r="W45" s="198">
        <v>197</v>
      </c>
      <c r="X45" s="198">
        <v>0</v>
      </c>
      <c r="Y45" s="116"/>
      <c r="Z45" s="66"/>
    </row>
    <row r="46" spans="2:26" ht="15" customHeight="1">
      <c r="B46" s="116"/>
      <c r="C46" s="196" t="s">
        <v>208</v>
      </c>
      <c r="D46" s="197">
        <v>9028</v>
      </c>
      <c r="E46" s="198">
        <v>367</v>
      </c>
      <c r="F46" s="198">
        <v>388</v>
      </c>
      <c r="G46" s="198">
        <v>442</v>
      </c>
      <c r="H46" s="198">
        <v>612</v>
      </c>
      <c r="I46" s="198">
        <v>350</v>
      </c>
      <c r="J46" s="198">
        <v>390</v>
      </c>
      <c r="K46" s="198">
        <v>379</v>
      </c>
      <c r="L46" s="198">
        <v>415</v>
      </c>
      <c r="M46" s="198">
        <v>550</v>
      </c>
      <c r="N46" s="198">
        <v>712</v>
      </c>
      <c r="O46" s="198">
        <v>744</v>
      </c>
      <c r="P46" s="198">
        <v>471</v>
      </c>
      <c r="Q46" s="198">
        <v>499</v>
      </c>
      <c r="R46" s="198">
        <v>682</v>
      </c>
      <c r="S46" s="198">
        <v>735</v>
      </c>
      <c r="T46" s="198">
        <v>639</v>
      </c>
      <c r="U46" s="198">
        <v>389</v>
      </c>
      <c r="V46" s="198">
        <v>179</v>
      </c>
      <c r="W46" s="198">
        <v>85</v>
      </c>
      <c r="X46" s="198">
        <v>0</v>
      </c>
      <c r="Y46" s="116"/>
      <c r="Z46" s="66"/>
    </row>
    <row r="47" spans="2:26" ht="15" customHeight="1">
      <c r="B47" s="116"/>
      <c r="C47" s="196" t="s">
        <v>209</v>
      </c>
      <c r="D47" s="197">
        <v>6777</v>
      </c>
      <c r="E47" s="198">
        <v>259</v>
      </c>
      <c r="F47" s="198">
        <v>323</v>
      </c>
      <c r="G47" s="198">
        <v>358</v>
      </c>
      <c r="H47" s="198">
        <v>366</v>
      </c>
      <c r="I47" s="198">
        <v>208</v>
      </c>
      <c r="J47" s="198">
        <v>265</v>
      </c>
      <c r="K47" s="198">
        <v>304</v>
      </c>
      <c r="L47" s="198">
        <v>330</v>
      </c>
      <c r="M47" s="198">
        <v>393</v>
      </c>
      <c r="N47" s="198">
        <v>472</v>
      </c>
      <c r="O47" s="198">
        <v>565</v>
      </c>
      <c r="P47" s="198">
        <v>424</v>
      </c>
      <c r="Q47" s="198">
        <v>469</v>
      </c>
      <c r="R47" s="198">
        <v>524</v>
      </c>
      <c r="S47" s="198">
        <v>559</v>
      </c>
      <c r="T47" s="198">
        <v>439</v>
      </c>
      <c r="U47" s="198">
        <v>289</v>
      </c>
      <c r="V47" s="198">
        <v>148</v>
      </c>
      <c r="W47" s="198">
        <v>82</v>
      </c>
      <c r="X47" s="198">
        <v>0</v>
      </c>
      <c r="Y47" s="116"/>
      <c r="Z47" s="66"/>
    </row>
    <row r="48" spans="2:26" ht="15" customHeight="1">
      <c r="B48" s="116"/>
      <c r="C48" s="196" t="s">
        <v>210</v>
      </c>
      <c r="D48" s="197">
        <v>18363</v>
      </c>
      <c r="E48" s="198">
        <v>812</v>
      </c>
      <c r="F48" s="198">
        <v>914</v>
      </c>
      <c r="G48" s="198">
        <v>965</v>
      </c>
      <c r="H48" s="198">
        <v>937</v>
      </c>
      <c r="I48" s="198">
        <v>788</v>
      </c>
      <c r="J48" s="198">
        <v>966</v>
      </c>
      <c r="K48" s="198">
        <v>973</v>
      </c>
      <c r="L48" s="198">
        <v>983</v>
      </c>
      <c r="M48" s="198">
        <v>1164</v>
      </c>
      <c r="N48" s="198">
        <v>1341</v>
      </c>
      <c r="O48" s="198">
        <v>1602</v>
      </c>
      <c r="P48" s="198">
        <v>1097</v>
      </c>
      <c r="Q48" s="198">
        <v>1152</v>
      </c>
      <c r="R48" s="198">
        <v>1359</v>
      </c>
      <c r="S48" s="198">
        <v>1342</v>
      </c>
      <c r="T48" s="198">
        <v>927</v>
      </c>
      <c r="U48" s="198">
        <v>587</v>
      </c>
      <c r="V48" s="198">
        <v>299</v>
      </c>
      <c r="W48" s="198">
        <v>142</v>
      </c>
      <c r="X48" s="198">
        <v>13</v>
      </c>
      <c r="Y48" s="116"/>
      <c r="Z48" s="66"/>
    </row>
    <row r="49" spans="2:26" ht="15" customHeight="1">
      <c r="B49" s="116"/>
      <c r="C49" s="196" t="s">
        <v>211</v>
      </c>
      <c r="D49" s="197">
        <v>12094</v>
      </c>
      <c r="E49" s="198">
        <v>519</v>
      </c>
      <c r="F49" s="198">
        <v>581</v>
      </c>
      <c r="G49" s="198">
        <v>650</v>
      </c>
      <c r="H49" s="198">
        <v>681</v>
      </c>
      <c r="I49" s="198">
        <v>475</v>
      </c>
      <c r="J49" s="198">
        <v>624</v>
      </c>
      <c r="K49" s="198">
        <v>617</v>
      </c>
      <c r="L49" s="198">
        <v>584</v>
      </c>
      <c r="M49" s="198">
        <v>727</v>
      </c>
      <c r="N49" s="198">
        <v>930</v>
      </c>
      <c r="O49" s="198">
        <v>1040</v>
      </c>
      <c r="P49" s="198">
        <v>723</v>
      </c>
      <c r="Q49" s="198">
        <v>727</v>
      </c>
      <c r="R49" s="198">
        <v>854</v>
      </c>
      <c r="S49" s="198">
        <v>889</v>
      </c>
      <c r="T49" s="198">
        <v>708</v>
      </c>
      <c r="U49" s="198">
        <v>422</v>
      </c>
      <c r="V49" s="198">
        <v>238</v>
      </c>
      <c r="W49" s="198">
        <v>105</v>
      </c>
      <c r="X49" s="198">
        <v>0</v>
      </c>
      <c r="Y49" s="116"/>
      <c r="Z49" s="66"/>
    </row>
    <row r="50" spans="2:26" ht="15" customHeight="1">
      <c r="B50" s="116"/>
      <c r="C50" s="196" t="s">
        <v>212</v>
      </c>
      <c r="D50" s="197">
        <v>9596</v>
      </c>
      <c r="E50" s="198">
        <v>399</v>
      </c>
      <c r="F50" s="198">
        <v>448</v>
      </c>
      <c r="G50" s="198">
        <v>558</v>
      </c>
      <c r="H50" s="198">
        <v>602</v>
      </c>
      <c r="I50" s="198">
        <v>391</v>
      </c>
      <c r="J50" s="198">
        <v>483</v>
      </c>
      <c r="K50" s="198">
        <v>407</v>
      </c>
      <c r="L50" s="198">
        <v>471</v>
      </c>
      <c r="M50" s="198">
        <v>608</v>
      </c>
      <c r="N50" s="198">
        <v>723</v>
      </c>
      <c r="O50" s="198">
        <v>848</v>
      </c>
      <c r="P50" s="198">
        <v>504</v>
      </c>
      <c r="Q50" s="198">
        <v>546</v>
      </c>
      <c r="R50" s="198">
        <v>704</v>
      </c>
      <c r="S50" s="198">
        <v>709</v>
      </c>
      <c r="T50" s="198">
        <v>577</v>
      </c>
      <c r="U50" s="198">
        <v>362</v>
      </c>
      <c r="V50" s="198">
        <v>178</v>
      </c>
      <c r="W50" s="198">
        <v>78</v>
      </c>
      <c r="X50" s="198">
        <v>0</v>
      </c>
      <c r="Y50" s="116"/>
      <c r="Z50" s="66"/>
    </row>
    <row r="51" spans="2:26" ht="15" customHeight="1">
      <c r="B51" s="116"/>
      <c r="C51" s="196" t="s">
        <v>213</v>
      </c>
      <c r="D51" s="197">
        <v>8396</v>
      </c>
      <c r="E51" s="198">
        <v>355</v>
      </c>
      <c r="F51" s="198">
        <v>453</v>
      </c>
      <c r="G51" s="198">
        <v>504</v>
      </c>
      <c r="H51" s="198">
        <v>498</v>
      </c>
      <c r="I51" s="198">
        <v>342</v>
      </c>
      <c r="J51" s="198">
        <v>361</v>
      </c>
      <c r="K51" s="198">
        <v>364</v>
      </c>
      <c r="L51" s="198">
        <v>439</v>
      </c>
      <c r="M51" s="198">
        <v>530</v>
      </c>
      <c r="N51" s="198">
        <v>670</v>
      </c>
      <c r="O51" s="198">
        <v>690</v>
      </c>
      <c r="P51" s="198">
        <v>426</v>
      </c>
      <c r="Q51" s="198">
        <v>560</v>
      </c>
      <c r="R51" s="198">
        <v>607</v>
      </c>
      <c r="S51" s="198">
        <v>613</v>
      </c>
      <c r="T51" s="198">
        <v>464</v>
      </c>
      <c r="U51" s="198">
        <v>276</v>
      </c>
      <c r="V51" s="198">
        <v>169</v>
      </c>
      <c r="W51" s="198">
        <v>75</v>
      </c>
      <c r="X51" s="198">
        <v>0</v>
      </c>
      <c r="Y51" s="116"/>
      <c r="Z51" s="66"/>
    </row>
    <row r="52" spans="2:26" ht="15" customHeight="1">
      <c r="B52" s="116"/>
      <c r="C52" s="196" t="s">
        <v>214</v>
      </c>
      <c r="D52" s="197">
        <v>7869</v>
      </c>
      <c r="E52" s="198">
        <v>325</v>
      </c>
      <c r="F52" s="198">
        <v>390</v>
      </c>
      <c r="G52" s="198">
        <v>438</v>
      </c>
      <c r="H52" s="198">
        <v>400</v>
      </c>
      <c r="I52" s="198">
        <v>357</v>
      </c>
      <c r="J52" s="198">
        <v>375</v>
      </c>
      <c r="K52" s="198">
        <v>391</v>
      </c>
      <c r="L52" s="198">
        <v>406</v>
      </c>
      <c r="M52" s="198">
        <v>487</v>
      </c>
      <c r="N52" s="198">
        <v>569</v>
      </c>
      <c r="O52" s="198">
        <v>680</v>
      </c>
      <c r="P52" s="198">
        <v>439</v>
      </c>
      <c r="Q52" s="198">
        <v>471</v>
      </c>
      <c r="R52" s="198">
        <v>570</v>
      </c>
      <c r="S52" s="198">
        <v>579</v>
      </c>
      <c r="T52" s="198">
        <v>468</v>
      </c>
      <c r="U52" s="198">
        <v>287</v>
      </c>
      <c r="V52" s="198">
        <v>167</v>
      </c>
      <c r="W52" s="198">
        <v>70</v>
      </c>
      <c r="X52" s="198">
        <v>0</v>
      </c>
      <c r="Y52" s="116"/>
      <c r="Z52" s="66"/>
    </row>
    <row r="53" spans="2:26" ht="15" customHeight="1">
      <c r="B53" s="116"/>
      <c r="C53" s="196" t="s">
        <v>215</v>
      </c>
      <c r="D53" s="197">
        <v>5679</v>
      </c>
      <c r="E53" s="198">
        <v>194</v>
      </c>
      <c r="F53" s="198">
        <v>273</v>
      </c>
      <c r="G53" s="198">
        <v>314</v>
      </c>
      <c r="H53" s="198">
        <v>363</v>
      </c>
      <c r="I53" s="198">
        <v>244</v>
      </c>
      <c r="J53" s="198">
        <v>241</v>
      </c>
      <c r="K53" s="198">
        <v>227</v>
      </c>
      <c r="L53" s="198">
        <v>218</v>
      </c>
      <c r="M53" s="198">
        <v>345</v>
      </c>
      <c r="N53" s="198">
        <v>465</v>
      </c>
      <c r="O53" s="198">
        <v>442</v>
      </c>
      <c r="P53" s="198">
        <v>303</v>
      </c>
      <c r="Q53" s="198">
        <v>348</v>
      </c>
      <c r="R53" s="198">
        <v>401</v>
      </c>
      <c r="S53" s="198">
        <v>474</v>
      </c>
      <c r="T53" s="198">
        <v>401</v>
      </c>
      <c r="U53" s="198">
        <v>242</v>
      </c>
      <c r="V53" s="198">
        <v>123</v>
      </c>
      <c r="W53" s="198">
        <v>61</v>
      </c>
      <c r="X53" s="198">
        <v>0</v>
      </c>
      <c r="Y53" s="116"/>
      <c r="Z53" s="66"/>
    </row>
    <row r="54" spans="2:26" ht="15" customHeight="1">
      <c r="B54" s="116"/>
      <c r="C54" s="196" t="s">
        <v>216</v>
      </c>
      <c r="D54" s="197">
        <v>10275</v>
      </c>
      <c r="E54" s="198">
        <v>371</v>
      </c>
      <c r="F54" s="198">
        <v>452</v>
      </c>
      <c r="G54" s="198">
        <v>539</v>
      </c>
      <c r="H54" s="198">
        <v>540</v>
      </c>
      <c r="I54" s="198">
        <v>331</v>
      </c>
      <c r="J54" s="198">
        <v>407</v>
      </c>
      <c r="K54" s="198">
        <v>434</v>
      </c>
      <c r="L54" s="198">
        <v>455</v>
      </c>
      <c r="M54" s="198">
        <v>594</v>
      </c>
      <c r="N54" s="198">
        <v>679</v>
      </c>
      <c r="O54" s="198">
        <v>902</v>
      </c>
      <c r="P54" s="198">
        <v>670</v>
      </c>
      <c r="Q54" s="198">
        <v>686</v>
      </c>
      <c r="R54" s="198">
        <v>841</v>
      </c>
      <c r="S54" s="198">
        <v>869</v>
      </c>
      <c r="T54" s="198">
        <v>725</v>
      </c>
      <c r="U54" s="198">
        <v>454</v>
      </c>
      <c r="V54" s="198">
        <v>215</v>
      </c>
      <c r="W54" s="198">
        <v>111</v>
      </c>
      <c r="X54" s="198">
        <v>0</v>
      </c>
      <c r="Y54" s="116"/>
      <c r="Z54" s="66"/>
    </row>
    <row r="55" spans="2:26" ht="15" customHeight="1">
      <c r="B55" s="116"/>
      <c r="C55" s="196" t="s">
        <v>217</v>
      </c>
      <c r="D55" s="197">
        <v>17629</v>
      </c>
      <c r="E55" s="198">
        <v>628</v>
      </c>
      <c r="F55" s="198">
        <v>756</v>
      </c>
      <c r="G55" s="198">
        <v>946</v>
      </c>
      <c r="H55" s="198">
        <v>1018</v>
      </c>
      <c r="I55" s="198">
        <v>581</v>
      </c>
      <c r="J55" s="198">
        <v>813</v>
      </c>
      <c r="K55" s="198">
        <v>772</v>
      </c>
      <c r="L55" s="198">
        <v>839</v>
      </c>
      <c r="M55" s="198">
        <v>1158</v>
      </c>
      <c r="N55" s="198">
        <v>1279</v>
      </c>
      <c r="O55" s="198">
        <v>1592</v>
      </c>
      <c r="P55" s="198">
        <v>1130</v>
      </c>
      <c r="Q55" s="198">
        <v>1129</v>
      </c>
      <c r="R55" s="198">
        <v>1328</v>
      </c>
      <c r="S55" s="198">
        <v>1361</v>
      </c>
      <c r="T55" s="198">
        <v>1125</v>
      </c>
      <c r="U55" s="198">
        <v>684</v>
      </c>
      <c r="V55" s="198">
        <v>343</v>
      </c>
      <c r="W55" s="198">
        <v>147</v>
      </c>
      <c r="X55" s="198">
        <v>0</v>
      </c>
      <c r="Y55" s="116"/>
      <c r="Z55" s="66"/>
    </row>
    <row r="56" spans="2:26" ht="15" customHeight="1">
      <c r="B56" s="116"/>
      <c r="C56" s="196" t="s">
        <v>218</v>
      </c>
      <c r="D56" s="197">
        <v>7278</v>
      </c>
      <c r="E56" s="198">
        <v>280</v>
      </c>
      <c r="F56" s="198">
        <v>339</v>
      </c>
      <c r="G56" s="198">
        <v>419</v>
      </c>
      <c r="H56" s="198">
        <v>412</v>
      </c>
      <c r="I56" s="198">
        <v>231</v>
      </c>
      <c r="J56" s="198">
        <v>341</v>
      </c>
      <c r="K56" s="198">
        <v>318</v>
      </c>
      <c r="L56" s="198">
        <v>357</v>
      </c>
      <c r="M56" s="198">
        <v>423</v>
      </c>
      <c r="N56" s="198">
        <v>513</v>
      </c>
      <c r="O56" s="198">
        <v>626</v>
      </c>
      <c r="P56" s="198">
        <v>464</v>
      </c>
      <c r="Q56" s="198">
        <v>460</v>
      </c>
      <c r="R56" s="198">
        <v>520</v>
      </c>
      <c r="S56" s="198">
        <v>607</v>
      </c>
      <c r="T56" s="198">
        <v>430</v>
      </c>
      <c r="U56" s="198">
        <v>304</v>
      </c>
      <c r="V56" s="198">
        <v>156</v>
      </c>
      <c r="W56" s="198">
        <v>78</v>
      </c>
      <c r="X56" s="198">
        <v>0</v>
      </c>
      <c r="Y56" s="116"/>
      <c r="Z56" s="66"/>
    </row>
    <row r="57" spans="2:26" ht="15" customHeight="1">
      <c r="B57" s="116"/>
      <c r="C57" s="196" t="s">
        <v>219</v>
      </c>
      <c r="D57" s="197">
        <v>5553</v>
      </c>
      <c r="E57" s="198">
        <v>220</v>
      </c>
      <c r="F57" s="198">
        <v>258</v>
      </c>
      <c r="G57" s="198">
        <v>282</v>
      </c>
      <c r="H57" s="198">
        <v>275</v>
      </c>
      <c r="I57" s="198">
        <v>199</v>
      </c>
      <c r="J57" s="198">
        <v>230</v>
      </c>
      <c r="K57" s="198">
        <v>257</v>
      </c>
      <c r="L57" s="198">
        <v>277</v>
      </c>
      <c r="M57" s="198">
        <v>328</v>
      </c>
      <c r="N57" s="198">
        <v>417</v>
      </c>
      <c r="O57" s="198">
        <v>457</v>
      </c>
      <c r="P57" s="198">
        <v>300</v>
      </c>
      <c r="Q57" s="198">
        <v>371</v>
      </c>
      <c r="R57" s="198">
        <v>433</v>
      </c>
      <c r="S57" s="198">
        <v>436</v>
      </c>
      <c r="T57" s="198">
        <v>360</v>
      </c>
      <c r="U57" s="198">
        <v>234</v>
      </c>
      <c r="V57" s="198">
        <v>128</v>
      </c>
      <c r="W57" s="198">
        <v>91</v>
      </c>
      <c r="X57" s="198">
        <v>0</v>
      </c>
      <c r="Y57" s="116"/>
      <c r="Z57" s="66"/>
    </row>
    <row r="58" spans="2:26" ht="15" customHeight="1">
      <c r="B58" s="200"/>
      <c r="C58" s="196" t="s">
        <v>220</v>
      </c>
      <c r="D58" s="197">
        <v>7159</v>
      </c>
      <c r="E58" s="198">
        <v>262</v>
      </c>
      <c r="F58" s="198">
        <v>333</v>
      </c>
      <c r="G58" s="198">
        <v>397</v>
      </c>
      <c r="H58" s="198">
        <v>410</v>
      </c>
      <c r="I58" s="198">
        <v>257</v>
      </c>
      <c r="J58" s="198">
        <v>329</v>
      </c>
      <c r="K58" s="198">
        <v>303</v>
      </c>
      <c r="L58" s="198">
        <v>323</v>
      </c>
      <c r="M58" s="198">
        <v>452</v>
      </c>
      <c r="N58" s="198">
        <v>575</v>
      </c>
      <c r="O58" s="198">
        <v>660</v>
      </c>
      <c r="P58" s="198">
        <v>432</v>
      </c>
      <c r="Q58" s="198">
        <v>434</v>
      </c>
      <c r="R58" s="198">
        <v>512</v>
      </c>
      <c r="S58" s="198">
        <v>515</v>
      </c>
      <c r="T58" s="198">
        <v>477</v>
      </c>
      <c r="U58" s="198">
        <v>267</v>
      </c>
      <c r="V58" s="198">
        <v>167</v>
      </c>
      <c r="W58" s="198">
        <v>54</v>
      </c>
      <c r="X58" s="198">
        <v>0</v>
      </c>
      <c r="Y58" s="116"/>
      <c r="Z58" s="66"/>
    </row>
    <row r="59" spans="2:24" ht="15" customHeight="1">
      <c r="B59" s="46" t="s">
        <v>413</v>
      </c>
      <c r="C59" s="201"/>
      <c r="D59" s="201"/>
      <c r="E59" s="201"/>
      <c r="F59" s="201"/>
      <c r="G59" s="201"/>
      <c r="H59" s="201"/>
      <c r="I59" s="201"/>
      <c r="J59" s="201"/>
      <c r="K59" s="201"/>
      <c r="L59" s="201"/>
      <c r="M59" s="201"/>
      <c r="N59" s="201"/>
      <c r="O59" s="201"/>
      <c r="P59" s="201"/>
      <c r="Q59" s="201"/>
      <c r="R59" s="201"/>
      <c r="S59" s="201"/>
      <c r="T59" s="201"/>
      <c r="U59" s="201"/>
      <c r="V59" s="201"/>
      <c r="W59" s="201"/>
      <c r="X59" s="201"/>
    </row>
    <row r="60" spans="6:23" ht="12">
      <c r="F60" s="174"/>
      <c r="G60" s="174"/>
      <c r="H60" s="174"/>
      <c r="I60" s="174"/>
      <c r="J60" s="174"/>
      <c r="K60" s="174"/>
      <c r="L60" s="174"/>
      <c r="M60" s="174"/>
      <c r="N60" s="174"/>
      <c r="O60" s="174"/>
      <c r="P60" s="174"/>
      <c r="Q60" s="174"/>
      <c r="R60" s="174"/>
      <c r="S60" s="174"/>
      <c r="T60" s="174"/>
      <c r="U60" s="174"/>
      <c r="V60" s="174"/>
      <c r="W60" s="174"/>
    </row>
    <row r="61" spans="6:23" ht="12">
      <c r="F61" s="174"/>
      <c r="G61" s="174"/>
      <c r="H61" s="174"/>
      <c r="I61" s="174"/>
      <c r="J61" s="174"/>
      <c r="K61" s="174"/>
      <c r="L61" s="174"/>
      <c r="M61" s="174"/>
      <c r="N61" s="174"/>
      <c r="O61" s="174"/>
      <c r="P61" s="174"/>
      <c r="Q61" s="174"/>
      <c r="R61" s="174"/>
      <c r="S61" s="174"/>
      <c r="T61" s="174"/>
      <c r="U61" s="174"/>
      <c r="V61" s="174"/>
      <c r="W61" s="174"/>
    </row>
    <row r="62" spans="6:23" ht="12">
      <c r="F62" s="174"/>
      <c r="G62" s="174"/>
      <c r="H62" s="174"/>
      <c r="I62" s="174"/>
      <c r="J62" s="174"/>
      <c r="K62" s="174"/>
      <c r="L62" s="174"/>
      <c r="M62" s="174"/>
      <c r="N62" s="174"/>
      <c r="O62" s="174"/>
      <c r="P62" s="174"/>
      <c r="Q62" s="174"/>
      <c r="R62" s="174"/>
      <c r="S62" s="174"/>
      <c r="T62" s="174"/>
      <c r="U62" s="174"/>
      <c r="V62" s="174"/>
      <c r="W62" s="174"/>
    </row>
    <row r="63" spans="6:23" ht="12">
      <c r="F63" s="174"/>
      <c r="G63" s="174"/>
      <c r="H63" s="174"/>
      <c r="I63" s="174"/>
      <c r="J63" s="174"/>
      <c r="K63" s="174"/>
      <c r="L63" s="174"/>
      <c r="M63" s="174"/>
      <c r="N63" s="174"/>
      <c r="O63" s="174"/>
      <c r="P63" s="174"/>
      <c r="Q63" s="174"/>
      <c r="R63" s="174"/>
      <c r="S63" s="174"/>
      <c r="T63" s="174"/>
      <c r="U63" s="174"/>
      <c r="V63" s="174"/>
      <c r="W63" s="174"/>
    </row>
    <row r="64" spans="6:23" ht="12">
      <c r="F64" s="174"/>
      <c r="G64" s="174"/>
      <c r="H64" s="174"/>
      <c r="I64" s="174"/>
      <c r="J64" s="174"/>
      <c r="K64" s="174"/>
      <c r="L64" s="174"/>
      <c r="M64" s="174"/>
      <c r="N64" s="174"/>
      <c r="O64" s="174"/>
      <c r="P64" s="174"/>
      <c r="Q64" s="174"/>
      <c r="R64" s="174"/>
      <c r="S64" s="174"/>
      <c r="T64" s="174"/>
      <c r="U64" s="174"/>
      <c r="V64" s="174"/>
      <c r="W64" s="174"/>
    </row>
    <row r="65" spans="6:23" ht="12">
      <c r="F65" s="174"/>
      <c r="G65" s="174"/>
      <c r="H65" s="174"/>
      <c r="I65" s="174"/>
      <c r="J65" s="174"/>
      <c r="K65" s="174"/>
      <c r="L65" s="174"/>
      <c r="M65" s="174"/>
      <c r="N65" s="174"/>
      <c r="O65" s="174"/>
      <c r="P65" s="174"/>
      <c r="Q65" s="174"/>
      <c r="R65" s="174"/>
      <c r="S65" s="174"/>
      <c r="T65" s="174"/>
      <c r="U65" s="174"/>
      <c r="V65" s="174"/>
      <c r="W65" s="174"/>
    </row>
    <row r="66" spans="6:23" ht="12">
      <c r="F66" s="174"/>
      <c r="G66" s="174"/>
      <c r="H66" s="174"/>
      <c r="I66" s="174"/>
      <c r="J66" s="174"/>
      <c r="K66" s="174"/>
      <c r="L66" s="174"/>
      <c r="M66" s="174"/>
      <c r="N66" s="174"/>
      <c r="O66" s="174"/>
      <c r="P66" s="174"/>
      <c r="Q66" s="174"/>
      <c r="R66" s="174"/>
      <c r="S66" s="174"/>
      <c r="T66" s="174"/>
      <c r="U66" s="174"/>
      <c r="V66" s="174"/>
      <c r="W66" s="174"/>
    </row>
  </sheetData>
  <mergeCells count="8">
    <mergeCell ref="B4:C4"/>
    <mergeCell ref="B5:C5"/>
    <mergeCell ref="B7:C7"/>
    <mergeCell ref="B8:C8"/>
    <mergeCell ref="B10:C10"/>
    <mergeCell ref="B11:C11"/>
    <mergeCell ref="B12:C12"/>
    <mergeCell ref="B13:C13"/>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1:M79"/>
  <sheetViews>
    <sheetView workbookViewId="0" topLeftCell="A1">
      <selection activeCell="A1" sqref="A1"/>
    </sheetView>
  </sheetViews>
  <sheetFormatPr defaultColWidth="9.00390625" defaultRowHeight="13.5"/>
  <cols>
    <col min="1" max="1" width="2.625" style="202" customWidth="1"/>
    <col min="2" max="2" width="3.125" style="202" customWidth="1"/>
    <col min="3" max="3" width="8.875" style="202" customWidth="1"/>
    <col min="4" max="4" width="9.125" style="202" customWidth="1"/>
    <col min="5" max="7" width="9.00390625" style="202" customWidth="1"/>
    <col min="8" max="9" width="9.125" style="202" customWidth="1"/>
    <col min="10" max="10" width="9.625" style="202" customWidth="1"/>
    <col min="11" max="16384" width="9.00390625" style="202" customWidth="1"/>
  </cols>
  <sheetData>
    <row r="1" ht="14.25">
      <c r="B1" s="203" t="s">
        <v>414</v>
      </c>
    </row>
    <row r="2" ht="12" customHeight="1">
      <c r="B2" s="203"/>
    </row>
    <row r="3" spans="3:12" ht="12">
      <c r="C3" s="204" t="s">
        <v>415</v>
      </c>
      <c r="K3" s="205"/>
      <c r="L3" s="205" t="s">
        <v>239</v>
      </c>
    </row>
    <row r="4" spans="2:12" ht="15" customHeight="1">
      <c r="B4" s="206" t="s">
        <v>416</v>
      </c>
      <c r="C4" s="207" t="s">
        <v>417</v>
      </c>
      <c r="D4" s="208" t="s">
        <v>418</v>
      </c>
      <c r="E4" s="209"/>
      <c r="F4" s="209"/>
      <c r="G4" s="210" t="s">
        <v>419</v>
      </c>
      <c r="H4" s="211"/>
      <c r="I4" s="211"/>
      <c r="J4" s="210" t="s">
        <v>420</v>
      </c>
      <c r="K4" s="210"/>
      <c r="L4" s="212"/>
    </row>
    <row r="5" spans="2:12" ht="15" customHeight="1">
      <c r="B5" s="213"/>
      <c r="C5" s="214"/>
      <c r="D5" s="215" t="s">
        <v>421</v>
      </c>
      <c r="E5" s="215" t="s">
        <v>422</v>
      </c>
      <c r="F5" s="215" t="s">
        <v>423</v>
      </c>
      <c r="G5" s="215" t="s">
        <v>421</v>
      </c>
      <c r="H5" s="215" t="s">
        <v>422</v>
      </c>
      <c r="I5" s="215" t="s">
        <v>423</v>
      </c>
      <c r="J5" s="216" t="s">
        <v>229</v>
      </c>
      <c r="K5" s="216" t="s">
        <v>422</v>
      </c>
      <c r="L5" s="217" t="s">
        <v>423</v>
      </c>
    </row>
    <row r="6" spans="2:12" s="218" customFormat="1" ht="15" customHeight="1">
      <c r="B6" s="771" t="s">
        <v>424</v>
      </c>
      <c r="C6" s="772"/>
      <c r="D6" s="219">
        <v>19289</v>
      </c>
      <c r="E6" s="219">
        <v>20307</v>
      </c>
      <c r="F6" s="219">
        <v>20112</v>
      </c>
      <c r="G6" s="219">
        <v>19289</v>
      </c>
      <c r="H6" s="219">
        <v>20307</v>
      </c>
      <c r="I6" s="219">
        <v>20112</v>
      </c>
      <c r="J6" s="220" t="s">
        <v>425</v>
      </c>
      <c r="K6" s="221" t="s">
        <v>426</v>
      </c>
      <c r="L6" s="222" t="s">
        <v>426</v>
      </c>
    </row>
    <row r="7" spans="2:12" s="218" customFormat="1" ht="6" customHeight="1">
      <c r="B7" s="223"/>
      <c r="C7" s="224"/>
      <c r="D7" s="225"/>
      <c r="E7" s="225"/>
      <c r="F7" s="225"/>
      <c r="G7" s="225"/>
      <c r="H7" s="225"/>
      <c r="I7" s="225"/>
      <c r="J7" s="226"/>
      <c r="K7" s="227"/>
      <c r="L7" s="228"/>
    </row>
    <row r="8" spans="2:12" s="218" customFormat="1" ht="15" customHeight="1">
      <c r="B8" s="609" t="s">
        <v>427</v>
      </c>
      <c r="C8" s="322"/>
      <c r="D8" s="219">
        <v>14697</v>
      </c>
      <c r="E8" s="219">
        <v>15625</v>
      </c>
      <c r="F8" s="219">
        <v>15205</v>
      </c>
      <c r="G8" s="219">
        <v>13931</v>
      </c>
      <c r="H8" s="219">
        <v>14753</v>
      </c>
      <c r="I8" s="219">
        <v>14680</v>
      </c>
      <c r="J8" s="229">
        <v>766</v>
      </c>
      <c r="K8" s="230">
        <v>872</v>
      </c>
      <c r="L8" s="231">
        <v>525</v>
      </c>
    </row>
    <row r="9" spans="2:12" s="218" customFormat="1" ht="15" customHeight="1">
      <c r="B9" s="609" t="s">
        <v>428</v>
      </c>
      <c r="C9" s="322"/>
      <c r="D9" s="219">
        <v>4592</v>
      </c>
      <c r="E9" s="219">
        <v>4682</v>
      </c>
      <c r="F9" s="219">
        <v>4907</v>
      </c>
      <c r="G9" s="219">
        <v>5358</v>
      </c>
      <c r="H9" s="219">
        <v>5554</v>
      </c>
      <c r="I9" s="219">
        <v>5432</v>
      </c>
      <c r="J9" s="229">
        <v>-766</v>
      </c>
      <c r="K9" s="230">
        <v>-872</v>
      </c>
      <c r="L9" s="231">
        <v>-525</v>
      </c>
    </row>
    <row r="10" spans="2:12" s="218" customFormat="1" ht="6" customHeight="1">
      <c r="B10" s="232"/>
      <c r="C10" s="233"/>
      <c r="D10" s="219"/>
      <c r="E10" s="219"/>
      <c r="F10" s="219"/>
      <c r="G10" s="219"/>
      <c r="H10" s="219"/>
      <c r="I10" s="219"/>
      <c r="J10" s="229"/>
      <c r="K10" s="230"/>
      <c r="L10" s="231"/>
    </row>
    <row r="11" spans="2:12" s="218" customFormat="1" ht="13.5" customHeight="1">
      <c r="B11" s="609" t="s">
        <v>429</v>
      </c>
      <c r="C11" s="322"/>
      <c r="D11" s="219">
        <v>9947</v>
      </c>
      <c r="E11" s="219">
        <v>10566</v>
      </c>
      <c r="F11" s="219">
        <v>10474</v>
      </c>
      <c r="G11" s="219">
        <v>9748</v>
      </c>
      <c r="H11" s="219">
        <v>10048</v>
      </c>
      <c r="I11" s="219">
        <v>9902</v>
      </c>
      <c r="J11" s="229">
        <v>199</v>
      </c>
      <c r="K11" s="230">
        <v>518</v>
      </c>
      <c r="L11" s="231">
        <v>572</v>
      </c>
    </row>
    <row r="12" spans="2:12" s="218" customFormat="1" ht="13.5" customHeight="1">
      <c r="B12" s="609" t="s">
        <v>430</v>
      </c>
      <c r="C12" s="322"/>
      <c r="D12" s="219">
        <v>1388</v>
      </c>
      <c r="E12" s="219">
        <v>1458</v>
      </c>
      <c r="F12" s="219">
        <v>1507</v>
      </c>
      <c r="G12" s="219">
        <v>1653</v>
      </c>
      <c r="H12" s="219">
        <v>1854</v>
      </c>
      <c r="I12" s="219">
        <v>1870</v>
      </c>
      <c r="J12" s="229">
        <v>-265</v>
      </c>
      <c r="K12" s="230">
        <v>-396</v>
      </c>
      <c r="L12" s="231">
        <v>-363</v>
      </c>
    </row>
    <row r="13" spans="2:12" s="218" customFormat="1" ht="13.5" customHeight="1">
      <c r="B13" s="609" t="s">
        <v>431</v>
      </c>
      <c r="C13" s="322"/>
      <c r="D13" s="219">
        <v>3513</v>
      </c>
      <c r="E13" s="219">
        <v>3645</v>
      </c>
      <c r="F13" s="219">
        <v>3590</v>
      </c>
      <c r="G13" s="219">
        <v>3448</v>
      </c>
      <c r="H13" s="219">
        <v>3787</v>
      </c>
      <c r="I13" s="219">
        <v>3769</v>
      </c>
      <c r="J13" s="229">
        <v>65</v>
      </c>
      <c r="K13" s="230">
        <v>-142</v>
      </c>
      <c r="L13" s="231">
        <v>-179</v>
      </c>
    </row>
    <row r="14" spans="2:12" s="218" customFormat="1" ht="13.5" customHeight="1">
      <c r="B14" s="609" t="s">
        <v>432</v>
      </c>
      <c r="C14" s="322"/>
      <c r="D14" s="219">
        <v>4441</v>
      </c>
      <c r="E14" s="219">
        <v>4638</v>
      </c>
      <c r="F14" s="219">
        <v>4541</v>
      </c>
      <c r="G14" s="219">
        <v>4440</v>
      </c>
      <c r="H14" s="219">
        <v>4618</v>
      </c>
      <c r="I14" s="219">
        <v>4571</v>
      </c>
      <c r="J14" s="229">
        <v>1</v>
      </c>
      <c r="K14" s="230">
        <v>20</v>
      </c>
      <c r="L14" s="231">
        <v>-30</v>
      </c>
    </row>
    <row r="15" spans="2:12" ht="6" customHeight="1">
      <c r="B15" s="234"/>
      <c r="C15" s="160"/>
      <c r="D15" s="235"/>
      <c r="E15" s="235"/>
      <c r="F15" s="235"/>
      <c r="G15" s="235"/>
      <c r="H15" s="235"/>
      <c r="I15" s="235"/>
      <c r="J15" s="236"/>
      <c r="K15" s="230"/>
      <c r="L15" s="231"/>
    </row>
    <row r="16" spans="2:13" ht="13.5" customHeight="1">
      <c r="B16" s="234"/>
      <c r="C16" s="237" t="s">
        <v>177</v>
      </c>
      <c r="D16" s="238">
        <v>3858</v>
      </c>
      <c r="E16" s="238">
        <v>4260</v>
      </c>
      <c r="F16" s="238">
        <v>4132</v>
      </c>
      <c r="G16" s="238">
        <v>3899</v>
      </c>
      <c r="H16" s="238">
        <v>3888</v>
      </c>
      <c r="I16" s="238">
        <v>3762</v>
      </c>
      <c r="J16" s="239">
        <v>-41</v>
      </c>
      <c r="K16" s="240">
        <v>372</v>
      </c>
      <c r="L16" s="241">
        <v>370</v>
      </c>
      <c r="M16" s="242"/>
    </row>
    <row r="17" spans="2:13" ht="13.5" customHeight="1">
      <c r="B17" s="234"/>
      <c r="C17" s="237" t="s">
        <v>178</v>
      </c>
      <c r="D17" s="238">
        <v>1372</v>
      </c>
      <c r="E17" s="238">
        <v>1471</v>
      </c>
      <c r="F17" s="238">
        <v>1342</v>
      </c>
      <c r="G17" s="238">
        <v>1149</v>
      </c>
      <c r="H17" s="238">
        <v>1214</v>
      </c>
      <c r="I17" s="238">
        <v>1272</v>
      </c>
      <c r="J17" s="239">
        <v>223</v>
      </c>
      <c r="K17" s="240">
        <v>257</v>
      </c>
      <c r="L17" s="241">
        <v>70</v>
      </c>
      <c r="M17" s="242"/>
    </row>
    <row r="18" spans="2:12" ht="13.5" customHeight="1">
      <c r="B18" s="234"/>
      <c r="C18" s="237" t="s">
        <v>179</v>
      </c>
      <c r="D18" s="238">
        <v>1510</v>
      </c>
      <c r="E18" s="238">
        <v>1512</v>
      </c>
      <c r="F18" s="238">
        <v>1488</v>
      </c>
      <c r="G18" s="238">
        <v>1283</v>
      </c>
      <c r="H18" s="238">
        <v>1444</v>
      </c>
      <c r="I18" s="238">
        <v>1423</v>
      </c>
      <c r="J18" s="239">
        <v>227</v>
      </c>
      <c r="K18" s="240">
        <v>68</v>
      </c>
      <c r="L18" s="241">
        <v>65</v>
      </c>
    </row>
    <row r="19" spans="2:12" ht="13.5" customHeight="1">
      <c r="B19" s="234"/>
      <c r="C19" s="237" t="s">
        <v>180</v>
      </c>
      <c r="D19" s="238">
        <v>1253</v>
      </c>
      <c r="E19" s="238">
        <v>1519</v>
      </c>
      <c r="F19" s="238">
        <v>1394</v>
      </c>
      <c r="G19" s="238">
        <v>1296</v>
      </c>
      <c r="H19" s="238">
        <v>1323</v>
      </c>
      <c r="I19" s="238">
        <v>1363</v>
      </c>
      <c r="J19" s="239">
        <v>-43</v>
      </c>
      <c r="K19" s="240">
        <v>196</v>
      </c>
      <c r="L19" s="241">
        <v>31</v>
      </c>
    </row>
    <row r="20" spans="2:12" ht="13.5" customHeight="1">
      <c r="B20" s="234"/>
      <c r="C20" s="237" t="s">
        <v>181</v>
      </c>
      <c r="D20" s="238">
        <v>871</v>
      </c>
      <c r="E20" s="238">
        <v>875</v>
      </c>
      <c r="F20" s="238">
        <v>942</v>
      </c>
      <c r="G20" s="238">
        <v>849</v>
      </c>
      <c r="H20" s="238">
        <v>955</v>
      </c>
      <c r="I20" s="238">
        <v>974</v>
      </c>
      <c r="J20" s="239">
        <v>22</v>
      </c>
      <c r="K20" s="240">
        <v>-80</v>
      </c>
      <c r="L20" s="241">
        <v>-32</v>
      </c>
    </row>
    <row r="21" spans="2:12" ht="13.5" customHeight="1">
      <c r="B21" s="234"/>
      <c r="C21" s="237" t="s">
        <v>182</v>
      </c>
      <c r="D21" s="238">
        <v>866</v>
      </c>
      <c r="E21" s="238">
        <v>877</v>
      </c>
      <c r="F21" s="238">
        <v>839</v>
      </c>
      <c r="G21" s="238">
        <v>782</v>
      </c>
      <c r="H21" s="238">
        <v>750</v>
      </c>
      <c r="I21" s="238">
        <v>858</v>
      </c>
      <c r="J21" s="239">
        <v>84</v>
      </c>
      <c r="K21" s="240">
        <v>127</v>
      </c>
      <c r="L21" s="241">
        <v>-19</v>
      </c>
    </row>
    <row r="22" spans="2:12" ht="13.5" customHeight="1">
      <c r="B22" s="234"/>
      <c r="C22" s="237" t="s">
        <v>183</v>
      </c>
      <c r="D22" s="238">
        <v>597</v>
      </c>
      <c r="E22" s="238">
        <v>706</v>
      </c>
      <c r="F22" s="238">
        <v>737</v>
      </c>
      <c r="G22" s="238">
        <v>600</v>
      </c>
      <c r="H22" s="238">
        <v>644</v>
      </c>
      <c r="I22" s="238">
        <v>631</v>
      </c>
      <c r="J22" s="239">
        <v>-3</v>
      </c>
      <c r="K22" s="240">
        <v>62</v>
      </c>
      <c r="L22" s="241">
        <v>106</v>
      </c>
    </row>
    <row r="23" spans="2:12" ht="13.5" customHeight="1">
      <c r="B23" s="234"/>
      <c r="C23" s="237" t="s">
        <v>184</v>
      </c>
      <c r="D23" s="238">
        <v>498</v>
      </c>
      <c r="E23" s="238">
        <v>467</v>
      </c>
      <c r="F23" s="238">
        <v>451</v>
      </c>
      <c r="G23" s="238">
        <v>506</v>
      </c>
      <c r="H23" s="238">
        <v>525</v>
      </c>
      <c r="I23" s="238">
        <v>483</v>
      </c>
      <c r="J23" s="239">
        <v>-8</v>
      </c>
      <c r="K23" s="240">
        <v>-58</v>
      </c>
      <c r="L23" s="241">
        <v>-32</v>
      </c>
    </row>
    <row r="24" spans="2:12" ht="13.5" customHeight="1">
      <c r="B24" s="234"/>
      <c r="C24" s="237" t="s">
        <v>185</v>
      </c>
      <c r="D24" s="238">
        <v>492</v>
      </c>
      <c r="E24" s="238">
        <v>507</v>
      </c>
      <c r="F24" s="238">
        <v>514</v>
      </c>
      <c r="G24" s="238">
        <v>486</v>
      </c>
      <c r="H24" s="238">
        <v>594</v>
      </c>
      <c r="I24" s="238">
        <v>583</v>
      </c>
      <c r="J24" s="239">
        <v>6</v>
      </c>
      <c r="K24" s="240">
        <v>-87</v>
      </c>
      <c r="L24" s="241">
        <v>-69</v>
      </c>
    </row>
    <row r="25" spans="2:12" ht="13.5" customHeight="1">
      <c r="B25" s="234"/>
      <c r="C25" s="237" t="s">
        <v>186</v>
      </c>
      <c r="D25" s="238">
        <v>1528</v>
      </c>
      <c r="E25" s="238">
        <v>1541</v>
      </c>
      <c r="F25" s="238">
        <v>1436</v>
      </c>
      <c r="G25" s="238">
        <v>1248</v>
      </c>
      <c r="H25" s="238">
        <v>1439</v>
      </c>
      <c r="I25" s="238">
        <v>1438</v>
      </c>
      <c r="J25" s="239">
        <v>280</v>
      </c>
      <c r="K25" s="240">
        <v>102</v>
      </c>
      <c r="L25" s="241">
        <v>-2</v>
      </c>
    </row>
    <row r="26" spans="2:12" ht="13.5" customHeight="1">
      <c r="B26" s="234"/>
      <c r="C26" s="237" t="s">
        <v>187</v>
      </c>
      <c r="D26" s="238">
        <v>1039</v>
      </c>
      <c r="E26" s="238">
        <v>1072</v>
      </c>
      <c r="F26" s="238">
        <v>1104</v>
      </c>
      <c r="G26" s="238">
        <v>903</v>
      </c>
      <c r="H26" s="238">
        <v>955</v>
      </c>
      <c r="I26" s="238">
        <v>839</v>
      </c>
      <c r="J26" s="239">
        <v>136</v>
      </c>
      <c r="K26" s="240">
        <v>117</v>
      </c>
      <c r="L26" s="241">
        <v>265</v>
      </c>
    </row>
    <row r="27" spans="2:12" ht="13.5" customHeight="1">
      <c r="B27" s="234"/>
      <c r="C27" s="237" t="s">
        <v>188</v>
      </c>
      <c r="D27" s="238">
        <v>184</v>
      </c>
      <c r="E27" s="238">
        <v>265</v>
      </c>
      <c r="F27" s="238">
        <v>276</v>
      </c>
      <c r="G27" s="238">
        <v>328</v>
      </c>
      <c r="H27" s="238">
        <v>363</v>
      </c>
      <c r="I27" s="238">
        <v>398</v>
      </c>
      <c r="J27" s="239">
        <v>-144</v>
      </c>
      <c r="K27" s="240">
        <v>-98</v>
      </c>
      <c r="L27" s="241">
        <v>-122</v>
      </c>
    </row>
    <row r="28" spans="2:12" ht="13.5" customHeight="1">
      <c r="B28" s="234"/>
      <c r="C28" s="237" t="s">
        <v>189</v>
      </c>
      <c r="D28" s="238">
        <v>629</v>
      </c>
      <c r="E28" s="238">
        <v>553</v>
      </c>
      <c r="F28" s="238">
        <v>550</v>
      </c>
      <c r="G28" s="238">
        <v>602</v>
      </c>
      <c r="H28" s="238">
        <v>659</v>
      </c>
      <c r="I28" s="238">
        <v>656</v>
      </c>
      <c r="J28" s="239">
        <v>27</v>
      </c>
      <c r="K28" s="240">
        <v>-106</v>
      </c>
      <c r="L28" s="241">
        <v>-106</v>
      </c>
    </row>
    <row r="29" spans="2:12" ht="13.5" customHeight="1">
      <c r="B29" s="234"/>
      <c r="C29" s="237" t="s">
        <v>190</v>
      </c>
      <c r="D29" s="238">
        <v>278</v>
      </c>
      <c r="E29" s="238">
        <v>227</v>
      </c>
      <c r="F29" s="238">
        <v>336</v>
      </c>
      <c r="G29" s="238">
        <v>286</v>
      </c>
      <c r="H29" s="238">
        <v>268</v>
      </c>
      <c r="I29" s="238">
        <v>245</v>
      </c>
      <c r="J29" s="239">
        <v>-8</v>
      </c>
      <c r="K29" s="240">
        <v>-41</v>
      </c>
      <c r="L29" s="241">
        <v>91</v>
      </c>
    </row>
    <row r="30" spans="2:12" ht="13.5" customHeight="1">
      <c r="B30" s="234"/>
      <c r="C30" s="237" t="s">
        <v>191</v>
      </c>
      <c r="D30" s="238">
        <v>252</v>
      </c>
      <c r="E30" s="238">
        <v>319</v>
      </c>
      <c r="F30" s="238">
        <v>352</v>
      </c>
      <c r="G30" s="238">
        <v>200</v>
      </c>
      <c r="H30" s="238">
        <v>228</v>
      </c>
      <c r="I30" s="238">
        <v>192</v>
      </c>
      <c r="J30" s="239">
        <v>52</v>
      </c>
      <c r="K30" s="240">
        <v>91</v>
      </c>
      <c r="L30" s="241">
        <v>160</v>
      </c>
    </row>
    <row r="31" spans="2:12" ht="13.5" customHeight="1">
      <c r="B31" s="234"/>
      <c r="C31" s="237" t="s">
        <v>192</v>
      </c>
      <c r="D31" s="238">
        <v>353</v>
      </c>
      <c r="E31" s="238">
        <v>366</v>
      </c>
      <c r="F31" s="238">
        <v>365</v>
      </c>
      <c r="G31" s="238">
        <v>340</v>
      </c>
      <c r="H31" s="238">
        <v>362</v>
      </c>
      <c r="I31" s="238">
        <v>366</v>
      </c>
      <c r="J31" s="239">
        <v>13</v>
      </c>
      <c r="K31" s="240">
        <v>4</v>
      </c>
      <c r="L31" s="241">
        <v>-1</v>
      </c>
    </row>
    <row r="32" spans="2:12" ht="13.5" customHeight="1">
      <c r="B32" s="234"/>
      <c r="C32" s="237" t="s">
        <v>193</v>
      </c>
      <c r="D32" s="238">
        <v>80</v>
      </c>
      <c r="E32" s="238">
        <v>84</v>
      </c>
      <c r="F32" s="238">
        <v>66</v>
      </c>
      <c r="G32" s="238">
        <v>156</v>
      </c>
      <c r="H32" s="238">
        <v>142</v>
      </c>
      <c r="I32" s="238">
        <v>111</v>
      </c>
      <c r="J32" s="239">
        <v>-76</v>
      </c>
      <c r="K32" s="240">
        <v>-58</v>
      </c>
      <c r="L32" s="241">
        <v>-45</v>
      </c>
    </row>
    <row r="33" spans="2:12" ht="13.5" customHeight="1">
      <c r="B33" s="234"/>
      <c r="C33" s="237" t="s">
        <v>194</v>
      </c>
      <c r="D33" s="238">
        <v>121</v>
      </c>
      <c r="E33" s="238">
        <v>91</v>
      </c>
      <c r="F33" s="238">
        <v>110</v>
      </c>
      <c r="G33" s="238">
        <v>180</v>
      </c>
      <c r="H33" s="238">
        <v>180</v>
      </c>
      <c r="I33" s="238">
        <v>180</v>
      </c>
      <c r="J33" s="239">
        <v>-59</v>
      </c>
      <c r="K33" s="240">
        <v>-89</v>
      </c>
      <c r="L33" s="241">
        <v>-70</v>
      </c>
    </row>
    <row r="34" spans="2:12" ht="13.5" customHeight="1">
      <c r="B34" s="234"/>
      <c r="C34" s="237" t="s">
        <v>195</v>
      </c>
      <c r="D34" s="238">
        <v>196</v>
      </c>
      <c r="E34" s="238">
        <v>185</v>
      </c>
      <c r="F34" s="238">
        <v>162</v>
      </c>
      <c r="G34" s="238">
        <v>167</v>
      </c>
      <c r="H34" s="238">
        <v>161</v>
      </c>
      <c r="I34" s="238">
        <v>213</v>
      </c>
      <c r="J34" s="239">
        <v>29</v>
      </c>
      <c r="K34" s="240">
        <v>24</v>
      </c>
      <c r="L34" s="241">
        <v>-51</v>
      </c>
    </row>
    <row r="35" spans="2:12" ht="13.5" customHeight="1">
      <c r="B35" s="234"/>
      <c r="C35" s="237" t="s">
        <v>196</v>
      </c>
      <c r="D35" s="238">
        <v>97</v>
      </c>
      <c r="E35" s="238">
        <v>106</v>
      </c>
      <c r="F35" s="238">
        <v>108</v>
      </c>
      <c r="G35" s="238">
        <v>153</v>
      </c>
      <c r="H35" s="238">
        <v>143</v>
      </c>
      <c r="I35" s="238">
        <v>186</v>
      </c>
      <c r="J35" s="239">
        <v>-56</v>
      </c>
      <c r="K35" s="240">
        <v>-37</v>
      </c>
      <c r="L35" s="241">
        <v>-78</v>
      </c>
    </row>
    <row r="36" spans="2:12" ht="13.5" customHeight="1">
      <c r="B36" s="234"/>
      <c r="C36" s="237" t="s">
        <v>197</v>
      </c>
      <c r="D36" s="238">
        <v>71</v>
      </c>
      <c r="E36" s="238">
        <v>82</v>
      </c>
      <c r="F36" s="238">
        <v>80</v>
      </c>
      <c r="G36" s="238">
        <v>106</v>
      </c>
      <c r="H36" s="238">
        <v>93</v>
      </c>
      <c r="I36" s="238">
        <v>114</v>
      </c>
      <c r="J36" s="239">
        <v>-35</v>
      </c>
      <c r="K36" s="240">
        <v>-11</v>
      </c>
      <c r="L36" s="241">
        <v>-34</v>
      </c>
    </row>
    <row r="37" spans="2:12" ht="13.5" customHeight="1">
      <c r="B37" s="234"/>
      <c r="C37" s="237" t="s">
        <v>198</v>
      </c>
      <c r="D37" s="238">
        <v>71</v>
      </c>
      <c r="E37" s="238">
        <v>103</v>
      </c>
      <c r="F37" s="238">
        <v>90</v>
      </c>
      <c r="G37" s="238">
        <v>135</v>
      </c>
      <c r="H37" s="238">
        <v>123</v>
      </c>
      <c r="I37" s="238">
        <v>161</v>
      </c>
      <c r="J37" s="239">
        <v>-64</v>
      </c>
      <c r="K37" s="240">
        <v>-20</v>
      </c>
      <c r="L37" s="241">
        <v>-71</v>
      </c>
    </row>
    <row r="38" spans="2:12" ht="13.5" customHeight="1">
      <c r="B38" s="234"/>
      <c r="C38" s="237" t="s">
        <v>199</v>
      </c>
      <c r="D38" s="238">
        <v>69</v>
      </c>
      <c r="E38" s="238">
        <v>67</v>
      </c>
      <c r="F38" s="238">
        <v>80</v>
      </c>
      <c r="G38" s="238">
        <v>92</v>
      </c>
      <c r="H38" s="238">
        <v>119</v>
      </c>
      <c r="I38" s="238">
        <v>121</v>
      </c>
      <c r="J38" s="239">
        <v>-23</v>
      </c>
      <c r="K38" s="240">
        <v>-52</v>
      </c>
      <c r="L38" s="241">
        <v>-41</v>
      </c>
    </row>
    <row r="39" spans="2:12" ht="13.5" customHeight="1">
      <c r="B39" s="234"/>
      <c r="C39" s="237" t="s">
        <v>200</v>
      </c>
      <c r="D39" s="238">
        <v>123</v>
      </c>
      <c r="E39" s="238">
        <v>120</v>
      </c>
      <c r="F39" s="238">
        <v>135</v>
      </c>
      <c r="G39" s="238">
        <v>156</v>
      </c>
      <c r="H39" s="238">
        <v>215</v>
      </c>
      <c r="I39" s="238">
        <v>189</v>
      </c>
      <c r="J39" s="239">
        <v>-33</v>
      </c>
      <c r="K39" s="240">
        <v>-95</v>
      </c>
      <c r="L39" s="241">
        <v>-54</v>
      </c>
    </row>
    <row r="40" spans="2:12" ht="13.5" customHeight="1">
      <c r="B40" s="234"/>
      <c r="C40" s="237" t="s">
        <v>201</v>
      </c>
      <c r="D40" s="238">
        <v>64</v>
      </c>
      <c r="E40" s="238">
        <v>62</v>
      </c>
      <c r="F40" s="238">
        <v>46</v>
      </c>
      <c r="G40" s="238">
        <v>111</v>
      </c>
      <c r="H40" s="238">
        <v>108</v>
      </c>
      <c r="I40" s="238">
        <v>95</v>
      </c>
      <c r="J40" s="239">
        <v>-47</v>
      </c>
      <c r="K40" s="240">
        <v>-46</v>
      </c>
      <c r="L40" s="241">
        <v>-49</v>
      </c>
    </row>
    <row r="41" spans="2:12" ht="13.5" customHeight="1">
      <c r="B41" s="234"/>
      <c r="C41" s="237" t="s">
        <v>202</v>
      </c>
      <c r="D41" s="238">
        <v>57</v>
      </c>
      <c r="E41" s="238">
        <v>48</v>
      </c>
      <c r="F41" s="238">
        <v>72</v>
      </c>
      <c r="G41" s="238">
        <v>73</v>
      </c>
      <c r="H41" s="238">
        <v>108</v>
      </c>
      <c r="I41" s="238">
        <v>100</v>
      </c>
      <c r="J41" s="239">
        <v>-16</v>
      </c>
      <c r="K41" s="240">
        <v>-60</v>
      </c>
      <c r="L41" s="241">
        <v>-28</v>
      </c>
    </row>
    <row r="42" spans="2:12" ht="13.5" customHeight="1">
      <c r="B42" s="234"/>
      <c r="C42" s="237" t="s">
        <v>203</v>
      </c>
      <c r="D42" s="238">
        <v>62</v>
      </c>
      <c r="E42" s="238">
        <v>101</v>
      </c>
      <c r="F42" s="238">
        <v>62</v>
      </c>
      <c r="G42" s="238">
        <v>131</v>
      </c>
      <c r="H42" s="238">
        <v>133</v>
      </c>
      <c r="I42" s="238">
        <v>116</v>
      </c>
      <c r="J42" s="239">
        <v>-69</v>
      </c>
      <c r="K42" s="240">
        <v>-32</v>
      </c>
      <c r="L42" s="241">
        <v>-54</v>
      </c>
    </row>
    <row r="43" spans="2:12" ht="13.5" customHeight="1">
      <c r="B43" s="234"/>
      <c r="C43" s="237" t="s">
        <v>204</v>
      </c>
      <c r="D43" s="238">
        <v>403</v>
      </c>
      <c r="E43" s="238">
        <v>449</v>
      </c>
      <c r="F43" s="238">
        <v>472</v>
      </c>
      <c r="G43" s="238">
        <v>411</v>
      </c>
      <c r="H43" s="238">
        <v>447</v>
      </c>
      <c r="I43" s="238">
        <v>451</v>
      </c>
      <c r="J43" s="239">
        <v>-8</v>
      </c>
      <c r="K43" s="240">
        <v>2</v>
      </c>
      <c r="L43" s="241">
        <v>21</v>
      </c>
    </row>
    <row r="44" spans="2:12" ht="13.5" customHeight="1">
      <c r="B44" s="234"/>
      <c r="C44" s="237" t="s">
        <v>205</v>
      </c>
      <c r="D44" s="238">
        <v>256</v>
      </c>
      <c r="E44" s="238">
        <v>261</v>
      </c>
      <c r="F44" s="238">
        <v>286</v>
      </c>
      <c r="G44" s="238">
        <v>321</v>
      </c>
      <c r="H44" s="238">
        <v>362</v>
      </c>
      <c r="I44" s="238">
        <v>345</v>
      </c>
      <c r="J44" s="239">
        <v>-65</v>
      </c>
      <c r="K44" s="240">
        <v>-101</v>
      </c>
      <c r="L44" s="241">
        <v>-59</v>
      </c>
    </row>
    <row r="45" spans="2:12" ht="13.5" customHeight="1">
      <c r="B45" s="234"/>
      <c r="C45" s="237" t="s">
        <v>206</v>
      </c>
      <c r="D45" s="238">
        <v>76</v>
      </c>
      <c r="E45" s="238">
        <v>106</v>
      </c>
      <c r="F45" s="238">
        <v>101</v>
      </c>
      <c r="G45" s="238">
        <v>131</v>
      </c>
      <c r="H45" s="238">
        <v>131</v>
      </c>
      <c r="I45" s="238">
        <v>113</v>
      </c>
      <c r="J45" s="239">
        <v>-55</v>
      </c>
      <c r="K45" s="240">
        <v>-25</v>
      </c>
      <c r="L45" s="241">
        <v>-12</v>
      </c>
    </row>
    <row r="46" spans="2:12" ht="13.5" customHeight="1">
      <c r="B46" s="234"/>
      <c r="C46" s="237" t="s">
        <v>207</v>
      </c>
      <c r="D46" s="238">
        <v>171</v>
      </c>
      <c r="E46" s="238">
        <v>173</v>
      </c>
      <c r="F46" s="238">
        <v>224</v>
      </c>
      <c r="G46" s="238">
        <v>207</v>
      </c>
      <c r="H46" s="238">
        <v>199</v>
      </c>
      <c r="I46" s="238">
        <v>197</v>
      </c>
      <c r="J46" s="239">
        <v>-36</v>
      </c>
      <c r="K46" s="240">
        <v>-26</v>
      </c>
      <c r="L46" s="241">
        <v>27</v>
      </c>
    </row>
    <row r="47" spans="2:12" ht="13.5" customHeight="1">
      <c r="B47" s="234"/>
      <c r="C47" s="237" t="s">
        <v>208</v>
      </c>
      <c r="D47" s="238">
        <v>114</v>
      </c>
      <c r="E47" s="238">
        <v>125</v>
      </c>
      <c r="F47" s="238">
        <v>101</v>
      </c>
      <c r="G47" s="238">
        <v>141</v>
      </c>
      <c r="H47" s="238">
        <v>181</v>
      </c>
      <c r="I47" s="238">
        <v>152</v>
      </c>
      <c r="J47" s="239">
        <v>-27</v>
      </c>
      <c r="K47" s="240">
        <v>-56</v>
      </c>
      <c r="L47" s="241">
        <v>-51</v>
      </c>
    </row>
    <row r="48" spans="2:12" ht="13.5" customHeight="1">
      <c r="B48" s="234"/>
      <c r="C48" s="237" t="s">
        <v>209</v>
      </c>
      <c r="D48" s="238">
        <v>72</v>
      </c>
      <c r="E48" s="238">
        <v>61</v>
      </c>
      <c r="F48" s="238">
        <v>59</v>
      </c>
      <c r="G48" s="238">
        <v>184</v>
      </c>
      <c r="H48" s="238">
        <v>130</v>
      </c>
      <c r="I48" s="238">
        <v>120</v>
      </c>
      <c r="J48" s="239">
        <v>-112</v>
      </c>
      <c r="K48" s="240">
        <v>-69</v>
      </c>
      <c r="L48" s="241">
        <v>-61</v>
      </c>
    </row>
    <row r="49" spans="2:12" ht="13.5" customHeight="1">
      <c r="B49" s="234"/>
      <c r="C49" s="237" t="s">
        <v>210</v>
      </c>
      <c r="D49" s="238">
        <v>410</v>
      </c>
      <c r="E49" s="238">
        <v>291</v>
      </c>
      <c r="F49" s="238">
        <v>331</v>
      </c>
      <c r="G49" s="238">
        <v>275</v>
      </c>
      <c r="H49" s="238">
        <v>325</v>
      </c>
      <c r="I49" s="238">
        <v>296</v>
      </c>
      <c r="J49" s="239">
        <v>135</v>
      </c>
      <c r="K49" s="240">
        <v>-34</v>
      </c>
      <c r="L49" s="241">
        <v>35</v>
      </c>
    </row>
    <row r="50" spans="2:12" ht="13.5" customHeight="1">
      <c r="B50" s="234"/>
      <c r="C50" s="237" t="s">
        <v>211</v>
      </c>
      <c r="D50" s="238">
        <v>169</v>
      </c>
      <c r="E50" s="238">
        <v>181</v>
      </c>
      <c r="F50" s="238">
        <v>179</v>
      </c>
      <c r="G50" s="238">
        <v>150</v>
      </c>
      <c r="H50" s="238">
        <v>169</v>
      </c>
      <c r="I50" s="238">
        <v>192</v>
      </c>
      <c r="J50" s="239">
        <v>19</v>
      </c>
      <c r="K50" s="240">
        <v>12</v>
      </c>
      <c r="L50" s="241">
        <v>-13</v>
      </c>
    </row>
    <row r="51" spans="2:12" ht="13.5" customHeight="1">
      <c r="B51" s="234"/>
      <c r="C51" s="237" t="s">
        <v>212</v>
      </c>
      <c r="D51" s="238">
        <v>161</v>
      </c>
      <c r="E51" s="238">
        <v>154</v>
      </c>
      <c r="F51" s="238">
        <v>216</v>
      </c>
      <c r="G51" s="238">
        <v>146</v>
      </c>
      <c r="H51" s="238">
        <v>149</v>
      </c>
      <c r="I51" s="238">
        <v>121</v>
      </c>
      <c r="J51" s="239">
        <v>15</v>
      </c>
      <c r="K51" s="240">
        <v>5</v>
      </c>
      <c r="L51" s="241">
        <v>95</v>
      </c>
    </row>
    <row r="52" spans="2:12" ht="13.5" customHeight="1">
      <c r="B52" s="234"/>
      <c r="C52" s="237" t="s">
        <v>213</v>
      </c>
      <c r="D52" s="238">
        <v>136</v>
      </c>
      <c r="E52" s="238">
        <v>120</v>
      </c>
      <c r="F52" s="238">
        <v>88</v>
      </c>
      <c r="G52" s="238">
        <v>114</v>
      </c>
      <c r="H52" s="238">
        <v>130</v>
      </c>
      <c r="I52" s="238">
        <v>136</v>
      </c>
      <c r="J52" s="239">
        <v>22</v>
      </c>
      <c r="K52" s="240">
        <v>-10</v>
      </c>
      <c r="L52" s="241">
        <v>-48</v>
      </c>
    </row>
    <row r="53" spans="2:12" ht="13.5" customHeight="1">
      <c r="B53" s="234"/>
      <c r="C53" s="237" t="s">
        <v>214</v>
      </c>
      <c r="D53" s="238">
        <v>117</v>
      </c>
      <c r="E53" s="238">
        <v>170</v>
      </c>
      <c r="F53" s="238">
        <v>182</v>
      </c>
      <c r="G53" s="238">
        <v>152</v>
      </c>
      <c r="H53" s="238">
        <v>138</v>
      </c>
      <c r="I53" s="238">
        <v>139</v>
      </c>
      <c r="J53" s="239">
        <v>-35</v>
      </c>
      <c r="K53" s="240">
        <v>32</v>
      </c>
      <c r="L53" s="241">
        <v>43</v>
      </c>
    </row>
    <row r="54" spans="2:12" ht="13.5" customHeight="1">
      <c r="B54" s="234"/>
      <c r="C54" s="237" t="s">
        <v>215</v>
      </c>
      <c r="D54" s="238">
        <v>58</v>
      </c>
      <c r="E54" s="238">
        <v>54</v>
      </c>
      <c r="F54" s="238">
        <v>43</v>
      </c>
      <c r="G54" s="238">
        <v>104</v>
      </c>
      <c r="H54" s="238">
        <v>93</v>
      </c>
      <c r="I54" s="238">
        <v>92</v>
      </c>
      <c r="J54" s="239">
        <v>-46</v>
      </c>
      <c r="K54" s="240">
        <v>-39</v>
      </c>
      <c r="L54" s="241">
        <v>-49</v>
      </c>
    </row>
    <row r="55" spans="2:12" ht="13.5" customHeight="1">
      <c r="B55" s="234"/>
      <c r="C55" s="237" t="s">
        <v>216</v>
      </c>
      <c r="D55" s="238">
        <v>101</v>
      </c>
      <c r="E55" s="238">
        <v>85</v>
      </c>
      <c r="F55" s="238">
        <v>115</v>
      </c>
      <c r="G55" s="238">
        <v>193</v>
      </c>
      <c r="H55" s="238">
        <v>189</v>
      </c>
      <c r="I55" s="238">
        <v>172</v>
      </c>
      <c r="J55" s="239">
        <v>-92</v>
      </c>
      <c r="K55" s="240">
        <v>-104</v>
      </c>
      <c r="L55" s="241">
        <v>-57</v>
      </c>
    </row>
    <row r="56" spans="2:12" ht="13.5" customHeight="1">
      <c r="B56" s="234"/>
      <c r="C56" s="237" t="s">
        <v>217</v>
      </c>
      <c r="D56" s="238">
        <v>183</v>
      </c>
      <c r="E56" s="238">
        <v>216</v>
      </c>
      <c r="F56" s="238">
        <v>181</v>
      </c>
      <c r="G56" s="238">
        <v>218</v>
      </c>
      <c r="H56" s="238">
        <v>225</v>
      </c>
      <c r="I56" s="238">
        <v>250</v>
      </c>
      <c r="J56" s="239">
        <v>-35</v>
      </c>
      <c r="K56" s="240">
        <v>-9</v>
      </c>
      <c r="L56" s="241">
        <v>-69</v>
      </c>
    </row>
    <row r="57" spans="2:12" ht="13.5" customHeight="1">
      <c r="B57" s="234"/>
      <c r="C57" s="237" t="s">
        <v>218</v>
      </c>
      <c r="D57" s="238">
        <v>77</v>
      </c>
      <c r="E57" s="238">
        <v>95</v>
      </c>
      <c r="F57" s="238">
        <v>83</v>
      </c>
      <c r="G57" s="238">
        <v>121</v>
      </c>
      <c r="H57" s="238">
        <v>121</v>
      </c>
      <c r="I57" s="238">
        <v>89</v>
      </c>
      <c r="J57" s="239">
        <v>-44</v>
      </c>
      <c r="K57" s="240">
        <v>-26</v>
      </c>
      <c r="L57" s="241">
        <v>-6</v>
      </c>
    </row>
    <row r="58" spans="2:12" ht="13.5" customHeight="1">
      <c r="B58" s="234"/>
      <c r="C58" s="237" t="s">
        <v>219</v>
      </c>
      <c r="D58" s="238">
        <v>54</v>
      </c>
      <c r="E58" s="238">
        <v>76</v>
      </c>
      <c r="F58" s="238">
        <v>74</v>
      </c>
      <c r="G58" s="238">
        <v>88</v>
      </c>
      <c r="H58" s="238">
        <v>92</v>
      </c>
      <c r="I58" s="238">
        <v>85</v>
      </c>
      <c r="J58" s="239">
        <v>-34</v>
      </c>
      <c r="K58" s="240">
        <v>-16</v>
      </c>
      <c r="L58" s="241">
        <v>-11</v>
      </c>
    </row>
    <row r="59" spans="2:12" ht="13.5" customHeight="1">
      <c r="B59" s="234"/>
      <c r="C59" s="237" t="s">
        <v>220</v>
      </c>
      <c r="D59" s="238">
        <v>140</v>
      </c>
      <c r="E59" s="238">
        <v>104</v>
      </c>
      <c r="F59" s="238">
        <v>108</v>
      </c>
      <c r="G59" s="238">
        <v>116</v>
      </c>
      <c r="H59" s="238">
        <v>90</v>
      </c>
      <c r="I59" s="238">
        <v>93</v>
      </c>
      <c r="J59" s="239">
        <v>24</v>
      </c>
      <c r="K59" s="240">
        <v>14</v>
      </c>
      <c r="L59" s="241">
        <v>15</v>
      </c>
    </row>
    <row r="60" spans="2:12" ht="12">
      <c r="B60" s="243" t="s">
        <v>433</v>
      </c>
      <c r="C60" s="243"/>
      <c r="D60" s="243"/>
      <c r="E60" s="243"/>
      <c r="F60" s="243"/>
      <c r="G60" s="243"/>
      <c r="H60" s="243"/>
      <c r="I60" s="243"/>
      <c r="J60" s="243"/>
      <c r="K60" s="243"/>
      <c r="L60" s="243"/>
    </row>
    <row r="61" spans="5:11" ht="12">
      <c r="E61" s="204"/>
      <c r="F61" s="204"/>
      <c r="G61" s="204"/>
      <c r="H61" s="204"/>
      <c r="I61" s="204"/>
      <c r="J61" s="204"/>
      <c r="K61" s="204"/>
    </row>
    <row r="62" spans="5:11" ht="12">
      <c r="E62" s="204"/>
      <c r="F62" s="204"/>
      <c r="G62" s="204"/>
      <c r="H62" s="204"/>
      <c r="I62" s="204"/>
      <c r="J62" s="204"/>
      <c r="K62" s="204"/>
    </row>
    <row r="63" spans="5:11" ht="12">
      <c r="E63" s="204"/>
      <c r="F63" s="204"/>
      <c r="G63" s="204"/>
      <c r="H63" s="204"/>
      <c r="I63" s="204"/>
      <c r="J63" s="204"/>
      <c r="K63" s="204"/>
    </row>
    <row r="64" ht="12">
      <c r="K64" s="204"/>
    </row>
    <row r="65" ht="12">
      <c r="K65" s="204"/>
    </row>
    <row r="66" ht="12">
      <c r="K66" s="204"/>
    </row>
    <row r="67" ht="12">
      <c r="K67" s="204"/>
    </row>
    <row r="68" ht="12">
      <c r="K68" s="204"/>
    </row>
    <row r="69" ht="12">
      <c r="K69" s="204"/>
    </row>
    <row r="70" ht="12">
      <c r="K70" s="204"/>
    </row>
    <row r="71" ht="12">
      <c r="K71" s="204"/>
    </row>
    <row r="72" ht="12">
      <c r="K72" s="204"/>
    </row>
    <row r="73" ht="12">
      <c r="K73" s="204"/>
    </row>
    <row r="74" ht="12">
      <c r="K74" s="204"/>
    </row>
    <row r="75" ht="12">
      <c r="K75" s="204"/>
    </row>
    <row r="76" ht="12">
      <c r="K76" s="204"/>
    </row>
    <row r="77" ht="12">
      <c r="K77" s="204"/>
    </row>
    <row r="78" ht="12">
      <c r="K78" s="204"/>
    </row>
    <row r="79" ht="12">
      <c r="K79" s="204"/>
    </row>
  </sheetData>
  <mergeCells count="7">
    <mergeCell ref="B12:C12"/>
    <mergeCell ref="B13:C13"/>
    <mergeCell ref="B14:C14"/>
    <mergeCell ref="B6:C6"/>
    <mergeCell ref="B8:C8"/>
    <mergeCell ref="B9:C9"/>
    <mergeCell ref="B11:C11"/>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2:L66"/>
  <sheetViews>
    <sheetView workbookViewId="0" topLeftCell="A1">
      <selection activeCell="A1" sqref="A1"/>
    </sheetView>
  </sheetViews>
  <sheetFormatPr defaultColWidth="9.00390625" defaultRowHeight="13.5"/>
  <cols>
    <col min="1" max="1" width="2.625" style="202" customWidth="1"/>
    <col min="2" max="2" width="3.125" style="202" customWidth="1"/>
    <col min="3" max="3" width="8.875" style="202" customWidth="1"/>
    <col min="4" max="9" width="9.00390625" style="202" customWidth="1"/>
    <col min="10" max="10" width="9.625" style="202" customWidth="1"/>
    <col min="11" max="16384" width="9.00390625" style="202" customWidth="1"/>
  </cols>
  <sheetData>
    <row r="2" ht="14.25">
      <c r="B2" s="203" t="s">
        <v>414</v>
      </c>
    </row>
    <row r="3" ht="12" customHeight="1">
      <c r="B3" s="203"/>
    </row>
    <row r="4" spans="2:12" ht="12">
      <c r="B4" s="204" t="s">
        <v>434</v>
      </c>
      <c r="K4" s="205"/>
      <c r="L4" s="205" t="s">
        <v>239</v>
      </c>
    </row>
    <row r="5" spans="2:12" ht="15.75" customHeight="1">
      <c r="B5" s="206" t="s">
        <v>416</v>
      </c>
      <c r="C5" s="207" t="s">
        <v>417</v>
      </c>
      <c r="D5" s="208" t="s">
        <v>435</v>
      </c>
      <c r="E5" s="209"/>
      <c r="F5" s="209"/>
      <c r="G5" s="210" t="s">
        <v>436</v>
      </c>
      <c r="H5" s="211"/>
      <c r="I5" s="211"/>
      <c r="J5" s="210" t="s">
        <v>437</v>
      </c>
      <c r="K5" s="210"/>
      <c r="L5" s="212"/>
    </row>
    <row r="6" spans="2:12" ht="15.75" customHeight="1">
      <c r="B6" s="213"/>
      <c r="C6" s="214"/>
      <c r="D6" s="215" t="s">
        <v>438</v>
      </c>
      <c r="E6" s="215" t="s">
        <v>439</v>
      </c>
      <c r="F6" s="215" t="s">
        <v>230</v>
      </c>
      <c r="G6" s="215" t="s">
        <v>438</v>
      </c>
      <c r="H6" s="215" t="s">
        <v>439</v>
      </c>
      <c r="I6" s="215" t="s">
        <v>230</v>
      </c>
      <c r="J6" s="216" t="s">
        <v>229</v>
      </c>
      <c r="K6" s="216" t="s">
        <v>439</v>
      </c>
      <c r="L6" s="217" t="s">
        <v>230</v>
      </c>
    </row>
    <row r="7" spans="2:12" s="218" customFormat="1" ht="18" customHeight="1">
      <c r="B7" s="771" t="s">
        <v>424</v>
      </c>
      <c r="C7" s="772"/>
      <c r="D7" s="219">
        <v>21126</v>
      </c>
      <c r="E7" s="219">
        <v>21565</v>
      </c>
      <c r="F7" s="219">
        <v>20182</v>
      </c>
      <c r="G7" s="219">
        <v>22579</v>
      </c>
      <c r="H7" s="219">
        <v>23882</v>
      </c>
      <c r="I7" s="219">
        <v>23993</v>
      </c>
      <c r="J7" s="244">
        <v>-1453</v>
      </c>
      <c r="K7" s="230">
        <v>-2317</v>
      </c>
      <c r="L7" s="231">
        <v>-3811</v>
      </c>
    </row>
    <row r="8" spans="2:12" s="218" customFormat="1" ht="6" customHeight="1">
      <c r="B8" s="223"/>
      <c r="C8" s="224"/>
      <c r="D8" s="225"/>
      <c r="E8" s="225"/>
      <c r="F8" s="225"/>
      <c r="G8" s="225"/>
      <c r="H8" s="225"/>
      <c r="I8" s="225"/>
      <c r="J8" s="226"/>
      <c r="K8" s="227"/>
      <c r="L8" s="228"/>
    </row>
    <row r="9" spans="2:12" s="218" customFormat="1" ht="14.25" customHeight="1">
      <c r="B9" s="609" t="s">
        <v>427</v>
      </c>
      <c r="C9" s="322"/>
      <c r="D9" s="219">
        <v>17966</v>
      </c>
      <c r="E9" s="219">
        <v>18375</v>
      </c>
      <c r="F9" s="219">
        <v>17067</v>
      </c>
      <c r="G9" s="219">
        <v>18780</v>
      </c>
      <c r="H9" s="219">
        <v>20016</v>
      </c>
      <c r="I9" s="219">
        <v>19993</v>
      </c>
      <c r="J9" s="244">
        <v>-814</v>
      </c>
      <c r="K9" s="230">
        <v>-1641</v>
      </c>
      <c r="L9" s="231">
        <v>-2926</v>
      </c>
    </row>
    <row r="10" spans="2:12" s="218" customFormat="1" ht="14.25" customHeight="1">
      <c r="B10" s="609" t="s">
        <v>428</v>
      </c>
      <c r="C10" s="322"/>
      <c r="D10" s="219">
        <v>3160</v>
      </c>
      <c r="E10" s="219">
        <v>3190</v>
      </c>
      <c r="F10" s="219">
        <v>3115</v>
      </c>
      <c r="G10" s="219">
        <v>3799</v>
      </c>
      <c r="H10" s="219">
        <v>3866</v>
      </c>
      <c r="I10" s="219">
        <v>4000</v>
      </c>
      <c r="J10" s="244">
        <v>-639</v>
      </c>
      <c r="K10" s="230">
        <v>-676</v>
      </c>
      <c r="L10" s="231">
        <v>-885</v>
      </c>
    </row>
    <row r="11" spans="2:12" s="218" customFormat="1" ht="6" customHeight="1">
      <c r="B11" s="232"/>
      <c r="C11" s="233"/>
      <c r="D11" s="219"/>
      <c r="E11" s="219"/>
      <c r="F11" s="219"/>
      <c r="G11" s="219"/>
      <c r="H11" s="219"/>
      <c r="I11" s="219"/>
      <c r="J11" s="244"/>
      <c r="K11" s="230"/>
      <c r="L11" s="231"/>
    </row>
    <row r="12" spans="2:12" s="218" customFormat="1" ht="14.25" customHeight="1">
      <c r="B12" s="609" t="s">
        <v>429</v>
      </c>
      <c r="C12" s="322"/>
      <c r="D12" s="219">
        <v>10886</v>
      </c>
      <c r="E12" s="219">
        <v>11007</v>
      </c>
      <c r="F12" s="219">
        <v>10771</v>
      </c>
      <c r="G12" s="219">
        <v>11284</v>
      </c>
      <c r="H12" s="219">
        <v>11907</v>
      </c>
      <c r="I12" s="219">
        <v>11653</v>
      </c>
      <c r="J12" s="244">
        <v>-398</v>
      </c>
      <c r="K12" s="230">
        <v>-900</v>
      </c>
      <c r="L12" s="231">
        <v>-882</v>
      </c>
    </row>
    <row r="13" spans="2:12" s="218" customFormat="1" ht="14.25" customHeight="1">
      <c r="B13" s="609" t="s">
        <v>430</v>
      </c>
      <c r="C13" s="322"/>
      <c r="D13" s="219">
        <v>1259</v>
      </c>
      <c r="E13" s="219">
        <v>1245</v>
      </c>
      <c r="F13" s="219">
        <v>1210</v>
      </c>
      <c r="G13" s="219">
        <v>1459</v>
      </c>
      <c r="H13" s="219">
        <v>1485</v>
      </c>
      <c r="I13" s="219">
        <v>1497</v>
      </c>
      <c r="J13" s="244">
        <v>-200</v>
      </c>
      <c r="K13" s="230">
        <v>-240</v>
      </c>
      <c r="L13" s="231">
        <v>-287</v>
      </c>
    </row>
    <row r="14" spans="2:12" s="218" customFormat="1" ht="14.25" customHeight="1">
      <c r="B14" s="609" t="s">
        <v>431</v>
      </c>
      <c r="C14" s="322"/>
      <c r="D14" s="219">
        <v>4031</v>
      </c>
      <c r="E14" s="219">
        <v>3938</v>
      </c>
      <c r="F14" s="219">
        <v>3658</v>
      </c>
      <c r="G14" s="219">
        <v>4414</v>
      </c>
      <c r="H14" s="219">
        <v>4737</v>
      </c>
      <c r="I14" s="219">
        <v>4611</v>
      </c>
      <c r="J14" s="244">
        <v>-383</v>
      </c>
      <c r="K14" s="230">
        <v>-799</v>
      </c>
      <c r="L14" s="231">
        <v>-953</v>
      </c>
    </row>
    <row r="15" spans="2:12" s="218" customFormat="1" ht="14.25" customHeight="1">
      <c r="B15" s="609" t="s">
        <v>432</v>
      </c>
      <c r="C15" s="322"/>
      <c r="D15" s="219">
        <v>4950</v>
      </c>
      <c r="E15" s="219">
        <v>5375</v>
      </c>
      <c r="F15" s="219">
        <v>4543</v>
      </c>
      <c r="G15" s="219">
        <v>5422</v>
      </c>
      <c r="H15" s="219">
        <v>5753</v>
      </c>
      <c r="I15" s="219">
        <v>6232</v>
      </c>
      <c r="J15" s="244">
        <v>-472</v>
      </c>
      <c r="K15" s="230">
        <v>-378</v>
      </c>
      <c r="L15" s="231">
        <v>-1689</v>
      </c>
    </row>
    <row r="16" spans="2:12" ht="6" customHeight="1">
      <c r="B16" s="234"/>
      <c r="C16" s="160"/>
      <c r="D16" s="235"/>
      <c r="E16" s="235"/>
      <c r="F16" s="235"/>
      <c r="G16" s="235"/>
      <c r="H16" s="235"/>
      <c r="I16" s="235"/>
      <c r="J16" s="245"/>
      <c r="K16" s="230"/>
      <c r="L16" s="231"/>
    </row>
    <row r="17" spans="2:12" ht="13.5" customHeight="1">
      <c r="B17" s="234"/>
      <c r="C17" s="237" t="s">
        <v>177</v>
      </c>
      <c r="D17" s="238">
        <v>6548</v>
      </c>
      <c r="E17" s="238">
        <v>6512</v>
      </c>
      <c r="F17" s="238">
        <v>6376</v>
      </c>
      <c r="G17" s="238">
        <v>6706</v>
      </c>
      <c r="H17" s="238">
        <v>7099</v>
      </c>
      <c r="I17" s="238">
        <v>6750</v>
      </c>
      <c r="J17" s="74">
        <v>-158</v>
      </c>
      <c r="K17" s="240">
        <v>-587</v>
      </c>
      <c r="L17" s="241">
        <v>-374</v>
      </c>
    </row>
    <row r="18" spans="2:12" ht="13.5" customHeight="1">
      <c r="B18" s="234"/>
      <c r="C18" s="237" t="s">
        <v>178</v>
      </c>
      <c r="D18" s="238">
        <v>2224</v>
      </c>
      <c r="E18" s="238">
        <v>2102</v>
      </c>
      <c r="F18" s="238">
        <v>2051</v>
      </c>
      <c r="G18" s="238">
        <v>2492</v>
      </c>
      <c r="H18" s="238">
        <v>2672</v>
      </c>
      <c r="I18" s="238">
        <v>2524</v>
      </c>
      <c r="J18" s="74">
        <v>-268</v>
      </c>
      <c r="K18" s="240">
        <v>-570</v>
      </c>
      <c r="L18" s="241">
        <v>-473</v>
      </c>
    </row>
    <row r="19" spans="2:12" ht="13.5" customHeight="1">
      <c r="B19" s="234"/>
      <c r="C19" s="237" t="s">
        <v>179</v>
      </c>
      <c r="D19" s="238">
        <v>1770</v>
      </c>
      <c r="E19" s="238">
        <v>1835</v>
      </c>
      <c r="F19" s="238">
        <v>1602</v>
      </c>
      <c r="G19" s="238">
        <v>1907</v>
      </c>
      <c r="H19" s="238">
        <v>1999</v>
      </c>
      <c r="I19" s="238">
        <v>2147</v>
      </c>
      <c r="J19" s="74">
        <v>-137</v>
      </c>
      <c r="K19" s="240">
        <v>-164</v>
      </c>
      <c r="L19" s="241">
        <v>-545</v>
      </c>
    </row>
    <row r="20" spans="2:12" ht="13.5" customHeight="1">
      <c r="B20" s="234"/>
      <c r="C20" s="237" t="s">
        <v>180</v>
      </c>
      <c r="D20" s="238">
        <v>2149</v>
      </c>
      <c r="E20" s="238">
        <v>2531</v>
      </c>
      <c r="F20" s="238">
        <v>1932</v>
      </c>
      <c r="G20" s="238">
        <v>2188</v>
      </c>
      <c r="H20" s="238">
        <v>2460</v>
      </c>
      <c r="I20" s="238">
        <v>2644</v>
      </c>
      <c r="J20" s="74">
        <v>-39</v>
      </c>
      <c r="K20" s="240">
        <v>71</v>
      </c>
      <c r="L20" s="241">
        <v>-712</v>
      </c>
    </row>
    <row r="21" spans="2:12" ht="13.5" customHeight="1">
      <c r="B21" s="234"/>
      <c r="C21" s="237" t="s">
        <v>181</v>
      </c>
      <c r="D21" s="238">
        <v>802</v>
      </c>
      <c r="E21" s="238">
        <v>763</v>
      </c>
      <c r="F21" s="238">
        <v>751</v>
      </c>
      <c r="G21" s="238">
        <v>835</v>
      </c>
      <c r="H21" s="238">
        <v>895</v>
      </c>
      <c r="I21" s="238">
        <v>879</v>
      </c>
      <c r="J21" s="74">
        <v>-33</v>
      </c>
      <c r="K21" s="240">
        <v>-132</v>
      </c>
      <c r="L21" s="241">
        <v>-128</v>
      </c>
    </row>
    <row r="22" spans="2:12" ht="13.5" customHeight="1">
      <c r="B22" s="234"/>
      <c r="C22" s="237" t="s">
        <v>182</v>
      </c>
      <c r="D22" s="238">
        <v>587</v>
      </c>
      <c r="E22" s="238">
        <v>565</v>
      </c>
      <c r="F22" s="238">
        <v>596</v>
      </c>
      <c r="G22" s="238">
        <v>621</v>
      </c>
      <c r="H22" s="238">
        <v>636</v>
      </c>
      <c r="I22" s="238">
        <v>676</v>
      </c>
      <c r="J22" s="74">
        <v>-34</v>
      </c>
      <c r="K22" s="240">
        <v>-71</v>
      </c>
      <c r="L22" s="241">
        <v>-80</v>
      </c>
    </row>
    <row r="23" spans="2:12" ht="13.5" customHeight="1">
      <c r="B23" s="234"/>
      <c r="C23" s="237" t="s">
        <v>183</v>
      </c>
      <c r="D23" s="238">
        <v>384</v>
      </c>
      <c r="E23" s="238">
        <v>363</v>
      </c>
      <c r="F23" s="238">
        <v>433</v>
      </c>
      <c r="G23" s="238">
        <v>473</v>
      </c>
      <c r="H23" s="238">
        <v>471</v>
      </c>
      <c r="I23" s="238">
        <v>455</v>
      </c>
      <c r="J23" s="74">
        <v>-89</v>
      </c>
      <c r="K23" s="240">
        <v>-108</v>
      </c>
      <c r="L23" s="241">
        <v>-22</v>
      </c>
    </row>
    <row r="24" spans="2:12" ht="13.5" customHeight="1">
      <c r="B24" s="234"/>
      <c r="C24" s="237" t="s">
        <v>184</v>
      </c>
      <c r="D24" s="238">
        <v>261</v>
      </c>
      <c r="E24" s="238">
        <v>275</v>
      </c>
      <c r="F24" s="238">
        <v>237</v>
      </c>
      <c r="G24" s="238">
        <v>341</v>
      </c>
      <c r="H24" s="238">
        <v>336</v>
      </c>
      <c r="I24" s="238">
        <v>317</v>
      </c>
      <c r="J24" s="74">
        <v>-80</v>
      </c>
      <c r="K24" s="240">
        <v>-61</v>
      </c>
      <c r="L24" s="241">
        <v>-80</v>
      </c>
    </row>
    <row r="25" spans="2:12" ht="13.5" customHeight="1">
      <c r="B25" s="234"/>
      <c r="C25" s="237" t="s">
        <v>185</v>
      </c>
      <c r="D25" s="238">
        <v>448</v>
      </c>
      <c r="E25" s="238">
        <v>431</v>
      </c>
      <c r="F25" s="238">
        <v>345</v>
      </c>
      <c r="G25" s="238">
        <v>444</v>
      </c>
      <c r="H25" s="238">
        <v>514</v>
      </c>
      <c r="I25" s="238">
        <v>461</v>
      </c>
      <c r="J25" s="74">
        <v>4</v>
      </c>
      <c r="K25" s="240">
        <v>-83</v>
      </c>
      <c r="L25" s="241">
        <v>-116</v>
      </c>
    </row>
    <row r="26" spans="2:12" ht="13.5" customHeight="1">
      <c r="B26" s="234"/>
      <c r="C26" s="237" t="s">
        <v>186</v>
      </c>
      <c r="D26" s="238">
        <v>1063</v>
      </c>
      <c r="E26" s="238">
        <v>1074</v>
      </c>
      <c r="F26" s="238">
        <v>1086</v>
      </c>
      <c r="G26" s="238">
        <v>1119</v>
      </c>
      <c r="H26" s="238">
        <v>1134</v>
      </c>
      <c r="I26" s="238">
        <v>1203</v>
      </c>
      <c r="J26" s="74">
        <v>-56</v>
      </c>
      <c r="K26" s="240">
        <v>-60</v>
      </c>
      <c r="L26" s="241">
        <v>-117</v>
      </c>
    </row>
    <row r="27" spans="2:12" ht="13.5" customHeight="1">
      <c r="B27" s="234"/>
      <c r="C27" s="237" t="s">
        <v>187</v>
      </c>
      <c r="D27" s="238">
        <v>1071</v>
      </c>
      <c r="E27" s="238">
        <v>1219</v>
      </c>
      <c r="F27" s="238">
        <v>1109</v>
      </c>
      <c r="G27" s="238">
        <v>952</v>
      </c>
      <c r="H27" s="238">
        <v>1084</v>
      </c>
      <c r="I27" s="238">
        <v>1181</v>
      </c>
      <c r="J27" s="74">
        <v>119</v>
      </c>
      <c r="K27" s="240">
        <v>135</v>
      </c>
      <c r="L27" s="241">
        <v>-72</v>
      </c>
    </row>
    <row r="28" spans="2:12" ht="13.5" customHeight="1">
      <c r="B28" s="234"/>
      <c r="C28" s="237" t="s">
        <v>188</v>
      </c>
      <c r="D28" s="238">
        <v>211</v>
      </c>
      <c r="E28" s="238">
        <v>218</v>
      </c>
      <c r="F28" s="238">
        <v>161</v>
      </c>
      <c r="G28" s="238">
        <v>185</v>
      </c>
      <c r="H28" s="238">
        <v>226</v>
      </c>
      <c r="I28" s="238">
        <v>243</v>
      </c>
      <c r="J28" s="74">
        <v>26</v>
      </c>
      <c r="K28" s="240">
        <v>-8</v>
      </c>
      <c r="L28" s="241">
        <v>-82</v>
      </c>
    </row>
    <row r="29" spans="2:12" ht="13.5" customHeight="1">
      <c r="B29" s="234"/>
      <c r="C29" s="237" t="s">
        <v>189</v>
      </c>
      <c r="D29" s="238">
        <v>448</v>
      </c>
      <c r="E29" s="238">
        <v>487</v>
      </c>
      <c r="F29" s="238">
        <v>388</v>
      </c>
      <c r="G29" s="238">
        <v>517</v>
      </c>
      <c r="H29" s="238">
        <v>490</v>
      </c>
      <c r="I29" s="238">
        <v>513</v>
      </c>
      <c r="J29" s="74">
        <v>-69</v>
      </c>
      <c r="K29" s="240">
        <v>-3</v>
      </c>
      <c r="L29" s="241">
        <v>-125</v>
      </c>
    </row>
    <row r="30" spans="2:12" ht="13.5" customHeight="1">
      <c r="B30" s="234"/>
      <c r="C30" s="237" t="s">
        <v>190</v>
      </c>
      <c r="D30" s="238">
        <v>107</v>
      </c>
      <c r="E30" s="238">
        <v>109</v>
      </c>
      <c r="F30" s="238">
        <v>109</v>
      </c>
      <c r="G30" s="238">
        <v>133</v>
      </c>
      <c r="H30" s="238">
        <v>132</v>
      </c>
      <c r="I30" s="238">
        <v>121</v>
      </c>
      <c r="J30" s="74">
        <v>-26</v>
      </c>
      <c r="K30" s="240">
        <v>-23</v>
      </c>
      <c r="L30" s="241">
        <v>-12</v>
      </c>
    </row>
    <row r="31" spans="2:12" ht="13.5" customHeight="1">
      <c r="B31" s="234"/>
      <c r="C31" s="237" t="s">
        <v>191</v>
      </c>
      <c r="D31" s="238">
        <v>79</v>
      </c>
      <c r="E31" s="238">
        <v>94</v>
      </c>
      <c r="F31" s="238">
        <v>83</v>
      </c>
      <c r="G31" s="238">
        <v>103</v>
      </c>
      <c r="H31" s="238">
        <v>105</v>
      </c>
      <c r="I31" s="238">
        <v>105</v>
      </c>
      <c r="J31" s="74">
        <v>-24</v>
      </c>
      <c r="K31" s="240">
        <v>-11</v>
      </c>
      <c r="L31" s="241">
        <v>-22</v>
      </c>
    </row>
    <row r="32" spans="2:12" ht="13.5" customHeight="1">
      <c r="B32" s="234"/>
      <c r="C32" s="237" t="s">
        <v>192</v>
      </c>
      <c r="D32" s="238">
        <v>249</v>
      </c>
      <c r="E32" s="238">
        <v>272</v>
      </c>
      <c r="F32" s="238">
        <v>261</v>
      </c>
      <c r="G32" s="238">
        <v>298</v>
      </c>
      <c r="H32" s="238">
        <v>293</v>
      </c>
      <c r="I32" s="238">
        <v>280</v>
      </c>
      <c r="J32" s="74">
        <v>-49</v>
      </c>
      <c r="K32" s="240">
        <v>-21</v>
      </c>
      <c r="L32" s="241">
        <v>-19</v>
      </c>
    </row>
    <row r="33" spans="2:12" ht="13.5" customHeight="1">
      <c r="B33" s="234"/>
      <c r="C33" s="237" t="s">
        <v>193</v>
      </c>
      <c r="D33" s="238">
        <v>65</v>
      </c>
      <c r="E33" s="238">
        <v>57</v>
      </c>
      <c r="F33" s="238">
        <v>38</v>
      </c>
      <c r="G33" s="238">
        <v>77</v>
      </c>
      <c r="H33" s="238">
        <v>78</v>
      </c>
      <c r="I33" s="238">
        <v>46</v>
      </c>
      <c r="J33" s="74">
        <v>-12</v>
      </c>
      <c r="K33" s="240">
        <v>-21</v>
      </c>
      <c r="L33" s="241">
        <v>-8</v>
      </c>
    </row>
    <row r="34" spans="2:12" ht="13.5" customHeight="1">
      <c r="B34" s="234"/>
      <c r="C34" s="237" t="s">
        <v>194</v>
      </c>
      <c r="D34" s="238">
        <v>73</v>
      </c>
      <c r="E34" s="238">
        <v>70</v>
      </c>
      <c r="F34" s="238">
        <v>86</v>
      </c>
      <c r="G34" s="238">
        <v>73</v>
      </c>
      <c r="H34" s="238">
        <v>93</v>
      </c>
      <c r="I34" s="238">
        <v>83</v>
      </c>
      <c r="J34" s="74">
        <v>0</v>
      </c>
      <c r="K34" s="240">
        <v>-23</v>
      </c>
      <c r="L34" s="241">
        <v>3</v>
      </c>
    </row>
    <row r="35" spans="2:12" ht="13.5" customHeight="1">
      <c r="B35" s="234"/>
      <c r="C35" s="237" t="s">
        <v>195</v>
      </c>
      <c r="D35" s="238">
        <v>102</v>
      </c>
      <c r="E35" s="238">
        <v>98</v>
      </c>
      <c r="F35" s="238">
        <v>112</v>
      </c>
      <c r="G35" s="238">
        <v>118</v>
      </c>
      <c r="H35" s="238">
        <v>114</v>
      </c>
      <c r="I35" s="238">
        <v>115</v>
      </c>
      <c r="J35" s="74">
        <v>-16</v>
      </c>
      <c r="K35" s="240">
        <v>-16</v>
      </c>
      <c r="L35" s="241">
        <v>-3</v>
      </c>
    </row>
    <row r="36" spans="2:12" ht="13.5" customHeight="1">
      <c r="B36" s="234"/>
      <c r="C36" s="237" t="s">
        <v>196</v>
      </c>
      <c r="D36" s="238">
        <v>86</v>
      </c>
      <c r="E36" s="238">
        <v>81</v>
      </c>
      <c r="F36" s="238">
        <v>84</v>
      </c>
      <c r="G36" s="238">
        <v>85</v>
      </c>
      <c r="H36" s="238">
        <v>106</v>
      </c>
      <c r="I36" s="238">
        <v>78</v>
      </c>
      <c r="J36" s="74">
        <v>1</v>
      </c>
      <c r="K36" s="240">
        <v>-25</v>
      </c>
      <c r="L36" s="241">
        <v>6</v>
      </c>
    </row>
    <row r="37" spans="2:12" ht="13.5" customHeight="1">
      <c r="B37" s="234"/>
      <c r="C37" s="237" t="s">
        <v>197</v>
      </c>
      <c r="D37" s="238">
        <v>62</v>
      </c>
      <c r="E37" s="238">
        <v>50</v>
      </c>
      <c r="F37" s="238">
        <v>69</v>
      </c>
      <c r="G37" s="238">
        <v>99</v>
      </c>
      <c r="H37" s="238">
        <v>79</v>
      </c>
      <c r="I37" s="238">
        <v>84</v>
      </c>
      <c r="J37" s="74">
        <v>-37</v>
      </c>
      <c r="K37" s="240">
        <v>-29</v>
      </c>
      <c r="L37" s="241">
        <v>-15</v>
      </c>
    </row>
    <row r="38" spans="2:12" ht="13.5" customHeight="1">
      <c r="B38" s="234"/>
      <c r="C38" s="237" t="s">
        <v>198</v>
      </c>
      <c r="D38" s="238">
        <v>119</v>
      </c>
      <c r="E38" s="238">
        <v>110</v>
      </c>
      <c r="F38" s="238">
        <v>111</v>
      </c>
      <c r="G38" s="238">
        <v>128</v>
      </c>
      <c r="H38" s="238">
        <v>167</v>
      </c>
      <c r="I38" s="238">
        <v>155</v>
      </c>
      <c r="J38" s="74">
        <v>-9</v>
      </c>
      <c r="K38" s="240">
        <v>-57</v>
      </c>
      <c r="L38" s="241">
        <v>-44</v>
      </c>
    </row>
    <row r="39" spans="2:12" ht="13.5" customHeight="1">
      <c r="B39" s="234"/>
      <c r="C39" s="237" t="s">
        <v>199</v>
      </c>
      <c r="D39" s="238">
        <v>68</v>
      </c>
      <c r="E39" s="238">
        <v>68</v>
      </c>
      <c r="F39" s="238">
        <v>63</v>
      </c>
      <c r="G39" s="238">
        <v>84</v>
      </c>
      <c r="H39" s="238">
        <v>66</v>
      </c>
      <c r="I39" s="238">
        <v>85</v>
      </c>
      <c r="J39" s="74">
        <v>-16</v>
      </c>
      <c r="K39" s="240">
        <v>2</v>
      </c>
      <c r="L39" s="241">
        <v>-22</v>
      </c>
    </row>
    <row r="40" spans="2:12" ht="13.5" customHeight="1">
      <c r="B40" s="234"/>
      <c r="C40" s="237" t="s">
        <v>200</v>
      </c>
      <c r="D40" s="238">
        <v>85</v>
      </c>
      <c r="E40" s="238">
        <v>122</v>
      </c>
      <c r="F40" s="238">
        <v>102</v>
      </c>
      <c r="G40" s="238">
        <v>131</v>
      </c>
      <c r="H40" s="238">
        <v>112</v>
      </c>
      <c r="I40" s="238">
        <v>124</v>
      </c>
      <c r="J40" s="74">
        <v>-46</v>
      </c>
      <c r="K40" s="240">
        <v>10</v>
      </c>
      <c r="L40" s="241">
        <v>-22</v>
      </c>
    </row>
    <row r="41" spans="2:12" ht="13.5" customHeight="1">
      <c r="B41" s="234"/>
      <c r="C41" s="237" t="s">
        <v>201</v>
      </c>
      <c r="D41" s="238">
        <v>38</v>
      </c>
      <c r="E41" s="238">
        <v>38</v>
      </c>
      <c r="F41" s="238">
        <v>39</v>
      </c>
      <c r="G41" s="238">
        <v>43</v>
      </c>
      <c r="H41" s="238">
        <v>52</v>
      </c>
      <c r="I41" s="238">
        <v>46</v>
      </c>
      <c r="J41" s="74">
        <v>-5</v>
      </c>
      <c r="K41" s="240">
        <v>-14</v>
      </c>
      <c r="L41" s="241">
        <v>-7</v>
      </c>
    </row>
    <row r="42" spans="2:12" ht="13.5" customHeight="1">
      <c r="B42" s="234"/>
      <c r="C42" s="237" t="s">
        <v>202</v>
      </c>
      <c r="D42" s="238">
        <v>42</v>
      </c>
      <c r="E42" s="238">
        <v>37</v>
      </c>
      <c r="F42" s="238">
        <v>35</v>
      </c>
      <c r="G42" s="238">
        <v>61</v>
      </c>
      <c r="H42" s="238">
        <v>44</v>
      </c>
      <c r="I42" s="238">
        <v>57</v>
      </c>
      <c r="J42" s="74">
        <v>-19</v>
      </c>
      <c r="K42" s="240">
        <v>-7</v>
      </c>
      <c r="L42" s="241">
        <v>-22</v>
      </c>
    </row>
    <row r="43" spans="2:12" ht="13.5" customHeight="1">
      <c r="B43" s="234"/>
      <c r="C43" s="237" t="s">
        <v>203</v>
      </c>
      <c r="D43" s="238">
        <v>43</v>
      </c>
      <c r="E43" s="238">
        <v>57</v>
      </c>
      <c r="F43" s="238">
        <v>40</v>
      </c>
      <c r="G43" s="238">
        <v>78</v>
      </c>
      <c r="H43" s="238">
        <v>70</v>
      </c>
      <c r="I43" s="238">
        <v>67</v>
      </c>
      <c r="J43" s="74">
        <v>-35</v>
      </c>
      <c r="K43" s="240">
        <v>-13</v>
      </c>
      <c r="L43" s="241">
        <v>-27</v>
      </c>
    </row>
    <row r="44" spans="2:12" ht="13.5" customHeight="1">
      <c r="B44" s="234"/>
      <c r="C44" s="237" t="s">
        <v>204</v>
      </c>
      <c r="D44" s="238">
        <v>256</v>
      </c>
      <c r="E44" s="238">
        <v>308</v>
      </c>
      <c r="F44" s="238">
        <v>277</v>
      </c>
      <c r="G44" s="238">
        <v>303</v>
      </c>
      <c r="H44" s="238">
        <v>327</v>
      </c>
      <c r="I44" s="238">
        <v>334</v>
      </c>
      <c r="J44" s="74">
        <v>-47</v>
      </c>
      <c r="K44" s="240">
        <v>-19</v>
      </c>
      <c r="L44" s="241">
        <v>-57</v>
      </c>
    </row>
    <row r="45" spans="2:12" ht="13.5" customHeight="1">
      <c r="B45" s="234"/>
      <c r="C45" s="237" t="s">
        <v>205</v>
      </c>
      <c r="D45" s="238">
        <v>166</v>
      </c>
      <c r="E45" s="238">
        <v>184</v>
      </c>
      <c r="F45" s="238">
        <v>153</v>
      </c>
      <c r="G45" s="238">
        <v>174</v>
      </c>
      <c r="H45" s="238">
        <v>197</v>
      </c>
      <c r="I45" s="238">
        <v>216</v>
      </c>
      <c r="J45" s="74">
        <v>-8</v>
      </c>
      <c r="K45" s="240">
        <v>-13</v>
      </c>
      <c r="L45" s="241">
        <v>-63</v>
      </c>
    </row>
    <row r="46" spans="2:12" ht="13.5" customHeight="1">
      <c r="B46" s="234"/>
      <c r="C46" s="237" t="s">
        <v>206</v>
      </c>
      <c r="D46" s="238">
        <v>188</v>
      </c>
      <c r="E46" s="238">
        <v>164</v>
      </c>
      <c r="F46" s="238">
        <v>204</v>
      </c>
      <c r="G46" s="238">
        <v>210</v>
      </c>
      <c r="H46" s="238">
        <v>209</v>
      </c>
      <c r="I46" s="238">
        <v>234</v>
      </c>
      <c r="J46" s="74">
        <v>-22</v>
      </c>
      <c r="K46" s="240">
        <v>-45</v>
      </c>
      <c r="L46" s="241">
        <v>-30</v>
      </c>
    </row>
    <row r="47" spans="2:12" ht="13.5" customHeight="1">
      <c r="B47" s="234"/>
      <c r="C47" s="237" t="s">
        <v>207</v>
      </c>
      <c r="D47" s="238">
        <v>205</v>
      </c>
      <c r="E47" s="238">
        <v>178</v>
      </c>
      <c r="F47" s="238">
        <v>157</v>
      </c>
      <c r="G47" s="238">
        <v>184</v>
      </c>
      <c r="H47" s="238">
        <v>223</v>
      </c>
      <c r="I47" s="238">
        <v>231</v>
      </c>
      <c r="J47" s="74">
        <v>21</v>
      </c>
      <c r="K47" s="240">
        <v>-45</v>
      </c>
      <c r="L47" s="241">
        <v>-74</v>
      </c>
    </row>
    <row r="48" spans="2:12" ht="13.5" customHeight="1">
      <c r="B48" s="234"/>
      <c r="C48" s="237" t="s">
        <v>208</v>
      </c>
      <c r="D48" s="238">
        <v>96</v>
      </c>
      <c r="E48" s="238">
        <v>84</v>
      </c>
      <c r="F48" s="238">
        <v>83</v>
      </c>
      <c r="G48" s="238">
        <v>90</v>
      </c>
      <c r="H48" s="238">
        <v>105</v>
      </c>
      <c r="I48" s="238">
        <v>98</v>
      </c>
      <c r="J48" s="74">
        <v>6</v>
      </c>
      <c r="K48" s="240">
        <v>-21</v>
      </c>
      <c r="L48" s="241">
        <v>-15</v>
      </c>
    </row>
    <row r="49" spans="2:12" ht="13.5" customHeight="1">
      <c r="B49" s="234"/>
      <c r="C49" s="237" t="s">
        <v>209</v>
      </c>
      <c r="D49" s="238">
        <v>41</v>
      </c>
      <c r="E49" s="238">
        <v>47</v>
      </c>
      <c r="F49" s="238">
        <v>37</v>
      </c>
      <c r="G49" s="238">
        <v>56</v>
      </c>
      <c r="H49" s="238">
        <v>72</v>
      </c>
      <c r="I49" s="238">
        <v>54</v>
      </c>
      <c r="J49" s="74">
        <v>-15</v>
      </c>
      <c r="K49" s="240">
        <v>-25</v>
      </c>
      <c r="L49" s="241">
        <v>-17</v>
      </c>
    </row>
    <row r="50" spans="2:12" ht="13.5" customHeight="1">
      <c r="B50" s="234"/>
      <c r="C50" s="237" t="s">
        <v>210</v>
      </c>
      <c r="D50" s="238">
        <v>208</v>
      </c>
      <c r="E50" s="238">
        <v>193</v>
      </c>
      <c r="F50" s="238">
        <v>225</v>
      </c>
      <c r="G50" s="238">
        <v>219</v>
      </c>
      <c r="H50" s="238">
        <v>228</v>
      </c>
      <c r="I50" s="238">
        <v>259</v>
      </c>
      <c r="J50" s="74">
        <v>-11</v>
      </c>
      <c r="K50" s="240">
        <v>-35</v>
      </c>
      <c r="L50" s="241">
        <v>-34</v>
      </c>
    </row>
    <row r="51" spans="2:12" ht="13.5" customHeight="1">
      <c r="B51" s="234"/>
      <c r="C51" s="237" t="s">
        <v>211</v>
      </c>
      <c r="D51" s="238">
        <v>103</v>
      </c>
      <c r="E51" s="238">
        <v>113</v>
      </c>
      <c r="F51" s="238">
        <v>75</v>
      </c>
      <c r="G51" s="238">
        <v>130</v>
      </c>
      <c r="H51" s="238">
        <v>133</v>
      </c>
      <c r="I51" s="238">
        <v>170</v>
      </c>
      <c r="J51" s="74">
        <v>-27</v>
      </c>
      <c r="K51" s="240">
        <v>-20</v>
      </c>
      <c r="L51" s="241">
        <v>-95</v>
      </c>
    </row>
    <row r="52" spans="2:12" ht="13.5" customHeight="1">
      <c r="B52" s="234"/>
      <c r="C52" s="237" t="s">
        <v>212</v>
      </c>
      <c r="D52" s="238">
        <v>87</v>
      </c>
      <c r="E52" s="238">
        <v>100</v>
      </c>
      <c r="F52" s="238">
        <v>85</v>
      </c>
      <c r="G52" s="238">
        <v>93</v>
      </c>
      <c r="H52" s="238">
        <v>95</v>
      </c>
      <c r="I52" s="238">
        <v>138</v>
      </c>
      <c r="J52" s="74">
        <v>-6</v>
      </c>
      <c r="K52" s="240">
        <v>5</v>
      </c>
      <c r="L52" s="241">
        <v>-53</v>
      </c>
    </row>
    <row r="53" spans="2:12" ht="13.5" customHeight="1">
      <c r="B53" s="234"/>
      <c r="C53" s="237" t="s">
        <v>213</v>
      </c>
      <c r="D53" s="238">
        <v>67</v>
      </c>
      <c r="E53" s="238">
        <v>62</v>
      </c>
      <c r="F53" s="238">
        <v>78</v>
      </c>
      <c r="G53" s="238">
        <v>82</v>
      </c>
      <c r="H53" s="238">
        <v>107</v>
      </c>
      <c r="I53" s="238">
        <v>91</v>
      </c>
      <c r="J53" s="74">
        <v>-15</v>
      </c>
      <c r="K53" s="240">
        <v>-45</v>
      </c>
      <c r="L53" s="241">
        <v>-13</v>
      </c>
    </row>
    <row r="54" spans="2:12" ht="13.5" customHeight="1">
      <c r="B54" s="234"/>
      <c r="C54" s="237" t="s">
        <v>214</v>
      </c>
      <c r="D54" s="238">
        <v>87</v>
      </c>
      <c r="E54" s="238">
        <v>52</v>
      </c>
      <c r="F54" s="238">
        <v>61</v>
      </c>
      <c r="G54" s="238">
        <v>84</v>
      </c>
      <c r="H54" s="238">
        <v>80</v>
      </c>
      <c r="I54" s="238">
        <v>91</v>
      </c>
      <c r="J54" s="74">
        <v>3</v>
      </c>
      <c r="K54" s="240">
        <v>-28</v>
      </c>
      <c r="L54" s="241">
        <v>-30</v>
      </c>
    </row>
    <row r="55" spans="2:12" ht="13.5" customHeight="1">
      <c r="B55" s="234"/>
      <c r="C55" s="237" t="s">
        <v>215</v>
      </c>
      <c r="D55" s="238">
        <v>39</v>
      </c>
      <c r="E55" s="238">
        <v>34</v>
      </c>
      <c r="F55" s="238">
        <v>32</v>
      </c>
      <c r="G55" s="238">
        <v>65</v>
      </c>
      <c r="H55" s="238">
        <v>51</v>
      </c>
      <c r="I55" s="238">
        <v>44</v>
      </c>
      <c r="J55" s="74">
        <v>-26</v>
      </c>
      <c r="K55" s="240">
        <v>-17</v>
      </c>
      <c r="L55" s="241">
        <v>-12</v>
      </c>
    </row>
    <row r="56" spans="2:12" ht="13.5" customHeight="1">
      <c r="B56" s="234"/>
      <c r="C56" s="237" t="s">
        <v>216</v>
      </c>
      <c r="D56" s="238">
        <v>99</v>
      </c>
      <c r="E56" s="238">
        <v>102</v>
      </c>
      <c r="F56" s="238">
        <v>109</v>
      </c>
      <c r="G56" s="238">
        <v>150</v>
      </c>
      <c r="H56" s="238">
        <v>127</v>
      </c>
      <c r="I56" s="238">
        <v>143</v>
      </c>
      <c r="J56" s="74">
        <v>-51</v>
      </c>
      <c r="K56" s="240">
        <v>-25</v>
      </c>
      <c r="L56" s="241">
        <v>-34</v>
      </c>
    </row>
    <row r="57" spans="2:12" ht="13.5" customHeight="1">
      <c r="B57" s="234"/>
      <c r="C57" s="237" t="s">
        <v>217</v>
      </c>
      <c r="D57" s="238">
        <v>153</v>
      </c>
      <c r="E57" s="238">
        <v>139</v>
      </c>
      <c r="F57" s="238">
        <v>146</v>
      </c>
      <c r="G57" s="238">
        <v>215</v>
      </c>
      <c r="H57" s="238">
        <v>207</v>
      </c>
      <c r="I57" s="238">
        <v>215</v>
      </c>
      <c r="J57" s="74">
        <v>-62</v>
      </c>
      <c r="K57" s="240">
        <v>-68</v>
      </c>
      <c r="L57" s="241">
        <v>-69</v>
      </c>
    </row>
    <row r="58" spans="2:12" ht="13.5" customHeight="1">
      <c r="B58" s="234"/>
      <c r="C58" s="237" t="s">
        <v>218</v>
      </c>
      <c r="D58" s="238">
        <v>43</v>
      </c>
      <c r="E58" s="238">
        <v>61</v>
      </c>
      <c r="F58" s="238">
        <v>65</v>
      </c>
      <c r="G58" s="238">
        <v>73</v>
      </c>
      <c r="H58" s="238">
        <v>62</v>
      </c>
      <c r="I58" s="238">
        <v>98</v>
      </c>
      <c r="J58" s="74">
        <v>-30</v>
      </c>
      <c r="K58" s="240">
        <v>-1</v>
      </c>
      <c r="L58" s="241">
        <v>-33</v>
      </c>
    </row>
    <row r="59" spans="2:12" ht="13.5" customHeight="1">
      <c r="B59" s="234"/>
      <c r="C59" s="237" t="s">
        <v>219</v>
      </c>
      <c r="D59" s="238">
        <v>51</v>
      </c>
      <c r="E59" s="238">
        <v>38</v>
      </c>
      <c r="F59" s="238">
        <v>39</v>
      </c>
      <c r="G59" s="238">
        <v>51</v>
      </c>
      <c r="H59" s="238">
        <v>53</v>
      </c>
      <c r="I59" s="238">
        <v>55</v>
      </c>
      <c r="J59" s="74">
        <v>0</v>
      </c>
      <c r="K59" s="240">
        <v>-15</v>
      </c>
      <c r="L59" s="241">
        <v>-16</v>
      </c>
    </row>
    <row r="60" spans="2:12" ht="13.5" customHeight="1">
      <c r="B60" s="234"/>
      <c r="C60" s="237" t="s">
        <v>220</v>
      </c>
      <c r="D60" s="238">
        <v>53</v>
      </c>
      <c r="E60" s="238">
        <v>68</v>
      </c>
      <c r="F60" s="238">
        <v>57</v>
      </c>
      <c r="G60" s="238">
        <v>109</v>
      </c>
      <c r="H60" s="238">
        <v>79</v>
      </c>
      <c r="I60" s="238">
        <v>83</v>
      </c>
      <c r="J60" s="74">
        <v>-56</v>
      </c>
      <c r="K60" s="240">
        <v>-11</v>
      </c>
      <c r="L60" s="241">
        <v>-26</v>
      </c>
    </row>
    <row r="61" spans="2:12" ht="14.25" customHeight="1">
      <c r="B61" s="243"/>
      <c r="C61" s="243" t="s">
        <v>160</v>
      </c>
      <c r="D61" s="243"/>
      <c r="E61" s="243"/>
      <c r="F61" s="243"/>
      <c r="G61" s="243"/>
      <c r="H61" s="243"/>
      <c r="I61" s="243"/>
      <c r="J61" s="243"/>
      <c r="K61" s="243"/>
      <c r="L61" s="243"/>
    </row>
    <row r="62" spans="5:11" ht="14.25" customHeight="1">
      <c r="E62" s="204"/>
      <c r="F62" s="204"/>
      <c r="G62" s="204"/>
      <c r="H62" s="204"/>
      <c r="I62" s="204"/>
      <c r="J62" s="204"/>
      <c r="K62" s="204"/>
    </row>
    <row r="63" spans="5:11" ht="12">
      <c r="E63" s="204"/>
      <c r="F63" s="204"/>
      <c r="G63" s="204"/>
      <c r="H63" s="204"/>
      <c r="I63" s="204"/>
      <c r="J63" s="204"/>
      <c r="K63" s="204"/>
    </row>
    <row r="64" spans="5:11" ht="12">
      <c r="E64" s="204"/>
      <c r="F64" s="204"/>
      <c r="G64" s="204"/>
      <c r="H64" s="204"/>
      <c r="I64" s="204"/>
      <c r="J64" s="204"/>
      <c r="K64" s="204"/>
    </row>
    <row r="65" ht="12">
      <c r="K65" s="204"/>
    </row>
    <row r="66" ht="12">
      <c r="K66" s="204"/>
    </row>
  </sheetData>
  <mergeCells count="7">
    <mergeCell ref="B13:C13"/>
    <mergeCell ref="B14:C14"/>
    <mergeCell ref="B15:C15"/>
    <mergeCell ref="B7:C7"/>
    <mergeCell ref="B9:C9"/>
    <mergeCell ref="B10:C10"/>
    <mergeCell ref="B12:C12"/>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第２章　人口（H14年山形県統計年鑑）</dc:title>
  <dc:subject/>
  <dc:creator>山形県</dc:creator>
  <cp:keywords/>
  <dc:description/>
  <cp:lastModifiedBy>工藤　裕子</cp:lastModifiedBy>
  <dcterms:created xsi:type="dcterms:W3CDTF">1997-01-08T22:48:59Z</dcterms:created>
  <dcterms:modified xsi:type="dcterms:W3CDTF">2008-10-09T02:39:02Z</dcterms:modified>
  <cp:category/>
  <cp:version/>
  <cp:contentType/>
  <cp:contentStatus/>
</cp:coreProperties>
</file>