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1.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95" windowHeight="8835" tabRatio="860" activeTab="0"/>
  </bookViews>
  <sheets>
    <sheet name="目次" sheetId="1" r:id="rId1"/>
    <sheet name="2-1" sheetId="2" r:id="rId2"/>
    <sheet name="2-2(1)" sheetId="3" r:id="rId3"/>
    <sheet name="2-2(2)" sheetId="4" r:id="rId4"/>
    <sheet name="2-3" sheetId="5" r:id="rId5"/>
    <sheet name="2-4" sheetId="6" r:id="rId6"/>
    <sheet name="2-5" sheetId="7" r:id="rId7"/>
    <sheet name="2-6(1)" sheetId="8" r:id="rId8"/>
    <sheet name="2-6(2)" sheetId="9" r:id="rId9"/>
    <sheet name="2-7" sheetId="10" r:id="rId10"/>
    <sheet name="2-7(2)" sheetId="11" r:id="rId11"/>
    <sheet name="2-8" sheetId="12" r:id="rId12"/>
    <sheet name="2-9" sheetId="13" r:id="rId13"/>
    <sheet name="2-10" sheetId="14" r:id="rId14"/>
    <sheet name="2-11" sheetId="15" r:id="rId15"/>
    <sheet name="2-12" sheetId="16" r:id="rId16"/>
    <sheet name="2-12(2)" sheetId="17" r:id="rId17"/>
    <sheet name="2-13" sheetId="18" r:id="rId18"/>
    <sheet name="2-14" sheetId="19" r:id="rId19"/>
    <sheet name="2-15" sheetId="20" r:id="rId20"/>
    <sheet name="2-16" sheetId="21" r:id="rId21"/>
    <sheet name="2-17（1）" sheetId="22" r:id="rId22"/>
    <sheet name="2-17 (2)" sheetId="23" r:id="rId23"/>
    <sheet name="2-17 (3)" sheetId="24" r:id="rId24"/>
    <sheet name="2-18" sheetId="25" r:id="rId25"/>
    <sheet name="2-19" sheetId="26" r:id="rId26"/>
    <sheet name="2-20" sheetId="27" r:id="rId27"/>
    <sheet name="2-21" sheetId="28" r:id="rId28"/>
    <sheet name="2-22" sheetId="29" r:id="rId29"/>
    <sheet name="2-23" sheetId="30" r:id="rId30"/>
    <sheet name="2-24" sheetId="31" r:id="rId31"/>
    <sheet name="2-25" sheetId="32" r:id="rId32"/>
    <sheet name="2-26" sheetId="33" r:id="rId33"/>
    <sheet name="2-27" sheetId="34" r:id="rId34"/>
    <sheet name="2-28" sheetId="35" r:id="rId35"/>
  </sheets>
  <definedNames/>
  <calcPr fullCalcOnLoad="1"/>
</workbook>
</file>

<file path=xl/sharedStrings.xml><?xml version="1.0" encoding="utf-8"?>
<sst xmlns="http://schemas.openxmlformats.org/spreadsheetml/2006/main" count="4046" uniqueCount="965">
  <si>
    <t>年 月 別</t>
  </si>
  <si>
    <t>人             口</t>
  </si>
  <si>
    <t xml:space="preserve">    人   口   増   加（△減）</t>
  </si>
  <si>
    <t>世帯数</t>
  </si>
  <si>
    <t>総   数</t>
  </si>
  <si>
    <t>男</t>
  </si>
  <si>
    <t>女</t>
  </si>
  <si>
    <t>0～14歳</t>
  </si>
  <si>
    <t>15～64歳</t>
  </si>
  <si>
    <t>65歳以上</t>
  </si>
  <si>
    <t>増加数</t>
  </si>
  <si>
    <t>自然増加</t>
  </si>
  <si>
    <t>社会増加</t>
  </si>
  <si>
    <t>*</t>
  </si>
  <si>
    <t xml:space="preserve">          ２） 人口増加は、当該年月の人口とその上の行の年月の人口との比較である。</t>
  </si>
  <si>
    <t xml:space="preserve">          ３） 国勢調査人口の確定により、一部数値が変動する場合がある</t>
  </si>
  <si>
    <t xml:space="preserve">         ４ ） 昭和１５年の年齢別人口は外国人を含まず、昭和３０年及び５０年以降の総数には年齢不詳を含むので年齢別人口の計と一致しない。</t>
  </si>
  <si>
    <t xml:space="preserve">         ５ ） 県の推計人口は総数及び男女別人口を補正してあるので、年齢別人口の計と一致しない。</t>
  </si>
  <si>
    <t>第２章　人口</t>
  </si>
  <si>
    <t>（１）人口の推移</t>
  </si>
  <si>
    <t>各年１０月１日現在</t>
  </si>
  <si>
    <t>平成10年</t>
  </si>
  <si>
    <t>総数</t>
  </si>
  <si>
    <t>市部</t>
  </si>
  <si>
    <t>町村部</t>
  </si>
  <si>
    <t>村山地域</t>
  </si>
  <si>
    <t>最上地域</t>
  </si>
  <si>
    <t>置賜地域</t>
  </si>
  <si>
    <t>庄内地域</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</si>
  <si>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</si>
  <si>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</si>
  <si>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</si>
  <si>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</si>
  <si>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</si>
  <si>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</si>
  <si>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</si>
  <si>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</si>
  <si>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</si>
  <si>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</si>
  <si>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</si>
  <si>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</si>
  <si>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</si>
  <si>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</si>
  <si>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</si>
  <si>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</si>
  <si>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</si>
  <si>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</si>
  <si>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</si>
  <si>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</si>
  <si>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</si>
  <si>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</si>
  <si>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</si>
  <si>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</si>
  <si>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</si>
  <si>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</si>
  <si>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</si>
  <si>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</si>
  <si>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</si>
  <si>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</si>
  <si>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</si>
  <si>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</si>
  <si>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立川町</t>
  </si>
  <si>
    <t>余目町</t>
  </si>
  <si>
    <t>藤島町</t>
  </si>
  <si>
    <t>羽黒町</t>
  </si>
  <si>
    <t>櫛引町</t>
  </si>
  <si>
    <t>三川町</t>
  </si>
  <si>
    <t>朝日村</t>
  </si>
  <si>
    <t>温海町</t>
  </si>
  <si>
    <t>遊佐町</t>
  </si>
  <si>
    <t>八幡町</t>
  </si>
  <si>
    <t>松山町</t>
  </si>
  <si>
    <t>平田町</t>
  </si>
  <si>
    <t>（２）世帯数の推移</t>
  </si>
  <si>
    <t>市町村別</t>
  </si>
  <si>
    <t>自市町村での</t>
  </si>
  <si>
    <t>県内</t>
  </si>
  <si>
    <t>合併消滅</t>
  </si>
  <si>
    <t>単位 ： 人</t>
  </si>
  <si>
    <t>市 町 村 別</t>
  </si>
  <si>
    <t>増      減</t>
  </si>
  <si>
    <t>総　　　　　数</t>
  </si>
  <si>
    <t>市　　　　　部</t>
  </si>
  <si>
    <t>町　　村　　部</t>
  </si>
  <si>
    <t>村　山　地　域</t>
  </si>
  <si>
    <t>最　上　地　域</t>
  </si>
  <si>
    <t>置　賜　地　域</t>
  </si>
  <si>
    <t>庄　内　地　域</t>
  </si>
  <si>
    <t>年齢別</t>
  </si>
  <si>
    <t>５０～５４</t>
  </si>
  <si>
    <t>５０</t>
  </si>
  <si>
    <t>年少人口</t>
  </si>
  <si>
    <t>５１</t>
  </si>
  <si>
    <t>生産年齢人口</t>
  </si>
  <si>
    <t>５２</t>
  </si>
  <si>
    <t>老年人口</t>
  </si>
  <si>
    <t>５３</t>
  </si>
  <si>
    <t>５４</t>
  </si>
  <si>
    <t>５５～５９</t>
  </si>
  <si>
    <t>０</t>
  </si>
  <si>
    <t>５５</t>
  </si>
  <si>
    <t>１</t>
  </si>
  <si>
    <t>５６</t>
  </si>
  <si>
    <t>２</t>
  </si>
  <si>
    <t>５７</t>
  </si>
  <si>
    <t>３</t>
  </si>
  <si>
    <t>５８</t>
  </si>
  <si>
    <t>４</t>
  </si>
  <si>
    <t>５９</t>
  </si>
  <si>
    <t>５～９</t>
  </si>
  <si>
    <t>６０～６４</t>
  </si>
  <si>
    <t>５</t>
  </si>
  <si>
    <t>６０</t>
  </si>
  <si>
    <t>６</t>
  </si>
  <si>
    <t>６１</t>
  </si>
  <si>
    <t>７</t>
  </si>
  <si>
    <t>６２</t>
  </si>
  <si>
    <t>８</t>
  </si>
  <si>
    <t>６３</t>
  </si>
  <si>
    <t>９</t>
  </si>
  <si>
    <t>６４</t>
  </si>
  <si>
    <t>１０～１４</t>
  </si>
  <si>
    <t>６５～６９</t>
  </si>
  <si>
    <t>１０</t>
  </si>
  <si>
    <t>６５</t>
  </si>
  <si>
    <t>１１</t>
  </si>
  <si>
    <t>６６</t>
  </si>
  <si>
    <t>１２</t>
  </si>
  <si>
    <t>６７</t>
  </si>
  <si>
    <t>１３</t>
  </si>
  <si>
    <t>６８</t>
  </si>
  <si>
    <t>１４</t>
  </si>
  <si>
    <t>６９</t>
  </si>
  <si>
    <t>１５～１９</t>
  </si>
  <si>
    <t>７０～７４</t>
  </si>
  <si>
    <t>１５</t>
  </si>
  <si>
    <t>７０</t>
  </si>
  <si>
    <t>１６</t>
  </si>
  <si>
    <t>７１</t>
  </si>
  <si>
    <t>１７</t>
  </si>
  <si>
    <t>７２</t>
  </si>
  <si>
    <t>１８</t>
  </si>
  <si>
    <t>１９</t>
  </si>
  <si>
    <t>７４</t>
  </si>
  <si>
    <t>２０～２４</t>
  </si>
  <si>
    <t>７５～７９</t>
  </si>
  <si>
    <t>２０</t>
  </si>
  <si>
    <t>７５</t>
  </si>
  <si>
    <t>２１</t>
  </si>
  <si>
    <t>７６</t>
  </si>
  <si>
    <t>２２</t>
  </si>
  <si>
    <t>７７</t>
  </si>
  <si>
    <t>２３</t>
  </si>
  <si>
    <t>７８</t>
  </si>
  <si>
    <t>２４</t>
  </si>
  <si>
    <t>７９</t>
  </si>
  <si>
    <t>２５～２９</t>
  </si>
  <si>
    <t>８０～８４</t>
  </si>
  <si>
    <t>２５</t>
  </si>
  <si>
    <t>８０</t>
  </si>
  <si>
    <t>２６</t>
  </si>
  <si>
    <t>８１</t>
  </si>
  <si>
    <t>２７</t>
  </si>
  <si>
    <t>８２</t>
  </si>
  <si>
    <t>２８</t>
  </si>
  <si>
    <t>８３</t>
  </si>
  <si>
    <t>２９</t>
  </si>
  <si>
    <t>８４</t>
  </si>
  <si>
    <t>３０～３４</t>
  </si>
  <si>
    <t>８５～８９</t>
  </si>
  <si>
    <t>３０</t>
  </si>
  <si>
    <t>８５</t>
  </si>
  <si>
    <t>３１</t>
  </si>
  <si>
    <t>８６</t>
  </si>
  <si>
    <t>３２</t>
  </si>
  <si>
    <t>８７</t>
  </si>
  <si>
    <t>３３</t>
  </si>
  <si>
    <t>８８</t>
  </si>
  <si>
    <t>３４</t>
  </si>
  <si>
    <t>８９</t>
  </si>
  <si>
    <t>３５～３９</t>
  </si>
  <si>
    <t>９０～９４</t>
  </si>
  <si>
    <t>３５</t>
  </si>
  <si>
    <t>９０</t>
  </si>
  <si>
    <t>３６</t>
  </si>
  <si>
    <t>９１</t>
  </si>
  <si>
    <t>３７</t>
  </si>
  <si>
    <t>９２</t>
  </si>
  <si>
    <t>３８</t>
  </si>
  <si>
    <t>９３</t>
  </si>
  <si>
    <t>３９</t>
  </si>
  <si>
    <t>９４</t>
  </si>
  <si>
    <t>４０～４４</t>
  </si>
  <si>
    <t>９５～９９</t>
  </si>
  <si>
    <t>４０</t>
  </si>
  <si>
    <t>９５</t>
  </si>
  <si>
    <t>４１</t>
  </si>
  <si>
    <t>９６</t>
  </si>
  <si>
    <t>４２</t>
  </si>
  <si>
    <t>９７</t>
  </si>
  <si>
    <t>４３</t>
  </si>
  <si>
    <t>９８</t>
  </si>
  <si>
    <t>４４</t>
  </si>
  <si>
    <t>９９</t>
  </si>
  <si>
    <t xml:space="preserve">      ４５～４９歳</t>
  </si>
  <si>
    <t>４５</t>
  </si>
  <si>
    <t>１００歳以上</t>
  </si>
  <si>
    <t>４６</t>
  </si>
  <si>
    <t>４７</t>
  </si>
  <si>
    <t>年齢不詳</t>
  </si>
  <si>
    <t>４８</t>
  </si>
  <si>
    <t>４９</t>
  </si>
  <si>
    <t>１０月１日現在</t>
  </si>
  <si>
    <t>市</t>
  </si>
  <si>
    <t>町村別</t>
  </si>
  <si>
    <t>総         数</t>
  </si>
  <si>
    <t>市         部</t>
  </si>
  <si>
    <t>町   村   部</t>
  </si>
  <si>
    <t>村　山　地　域</t>
  </si>
  <si>
    <t>最　上　地　域</t>
  </si>
  <si>
    <t>-</t>
  </si>
  <si>
    <t>置　賜　地　域</t>
  </si>
  <si>
    <t>庄　内　地　域</t>
  </si>
  <si>
    <t>（１）県内移動（各前年１０月～当年９月）</t>
  </si>
  <si>
    <t>他市町村からの転入者数</t>
  </si>
  <si>
    <t>（２）県外移動（各前年１０月～当年９月）</t>
  </si>
  <si>
    <t>他県からの転入者数</t>
  </si>
  <si>
    <t>…</t>
  </si>
  <si>
    <t>常住地人口</t>
  </si>
  <si>
    <t>従業地・通学地による人口</t>
  </si>
  <si>
    <t>流入超過</t>
  </si>
  <si>
    <t>通　勤 ・ 通　学　者　数
 (15歳未満の通学者も含む）</t>
  </si>
  <si>
    <t>通勤・通勤者数
  （15歳以上）</t>
  </si>
  <si>
    <t xml:space="preserve">夜 間 人 口
100人当たり  </t>
  </si>
  <si>
    <t>(夜間人口）</t>
  </si>
  <si>
    <t>(昼間人口）</t>
  </si>
  <si>
    <t>（△流出超過）</t>
  </si>
  <si>
    <t>流入</t>
  </si>
  <si>
    <t>流出</t>
  </si>
  <si>
    <t>昼間人口(%)</t>
  </si>
  <si>
    <t>注：常住地人口には、年齢不詳の者を含まない。</t>
  </si>
  <si>
    <t>Ａ</t>
  </si>
  <si>
    <t>Ｂ</t>
  </si>
  <si>
    <t>Ｃ</t>
  </si>
  <si>
    <t>Ｄ</t>
  </si>
  <si>
    <t>Ｅ</t>
  </si>
  <si>
    <t>Ｆ</t>
  </si>
  <si>
    <t>Ｇ</t>
  </si>
  <si>
    <t>Ｈ</t>
  </si>
  <si>
    <t>Ｉ</t>
  </si>
  <si>
    <t>Ｊ</t>
  </si>
  <si>
    <t>Ｋ</t>
  </si>
  <si>
    <t>Ｌ</t>
  </si>
  <si>
    <t>Ｍ</t>
  </si>
  <si>
    <t>Ｎ</t>
  </si>
  <si>
    <t>再         掲</t>
  </si>
  <si>
    <t>農業</t>
  </si>
  <si>
    <t>漁業</t>
  </si>
  <si>
    <t>鉱業</t>
  </si>
  <si>
    <t>建設業</t>
  </si>
  <si>
    <t>製造業</t>
  </si>
  <si>
    <t>電気ガス   熱供給     水道業</t>
  </si>
  <si>
    <t>運    輸      通信業</t>
  </si>
  <si>
    <t>卸    売     小売業     飲食店</t>
  </si>
  <si>
    <t>金    融      保険業</t>
  </si>
  <si>
    <t>不動産業</t>
  </si>
  <si>
    <t>サービス業</t>
  </si>
  <si>
    <t xml:space="preserve">  公     務     （他に分類されないもの）</t>
  </si>
  <si>
    <t>分類不能の産業</t>
  </si>
  <si>
    <t>第１次産業 Ａ～Ｃ</t>
  </si>
  <si>
    <t>第２次産業 Ｄ～Ｆ</t>
  </si>
  <si>
    <t>第３次産業  Ｇ～Ｍ</t>
  </si>
  <si>
    <t>２－１１．市町村別の労働力状態、男女別１５歳以上人口（平成７年）</t>
  </si>
  <si>
    <t>完全失業者</t>
  </si>
  <si>
    <t>非労働力人口</t>
  </si>
  <si>
    <t>10月1日現在   単位 ： 人</t>
  </si>
  <si>
    <t xml:space="preserve">産       業       別                            男       女       別  </t>
  </si>
  <si>
    <t>雇用者</t>
  </si>
  <si>
    <t>役員</t>
  </si>
  <si>
    <t>雇 人 の
ある業主</t>
  </si>
  <si>
    <t>雇 人 の
ない業主</t>
  </si>
  <si>
    <t>家　族
従業者</t>
  </si>
  <si>
    <t>家　庭
内職者</t>
  </si>
  <si>
    <t>農   業</t>
  </si>
  <si>
    <t>林   業</t>
  </si>
  <si>
    <t>電気・ガス・熱供給・水道業</t>
  </si>
  <si>
    <t>運輸・通信業</t>
  </si>
  <si>
    <t>卸売・小売業、飲食店</t>
  </si>
  <si>
    <t>金融・保険業</t>
  </si>
  <si>
    <t>公務（他に分類されないもの）</t>
  </si>
  <si>
    <t>注：総数には、従業上の地位「不詳」を含む。</t>
  </si>
  <si>
    <t>２－１３．就業状態、年齢（５歳階級）男女別１５歳以上人口（平成９年）</t>
  </si>
  <si>
    <t>その他</t>
  </si>
  <si>
    <t>２－１４． 就業状態・従業上の地位、雇用形態、産業、男女別有業者数（平成９年）</t>
  </si>
  <si>
    <t>－</t>
  </si>
  <si>
    <t>就業者</t>
  </si>
  <si>
    <t>（１）男女計</t>
  </si>
  <si>
    <t>（２）男性</t>
  </si>
  <si>
    <t>（３）女性</t>
  </si>
  <si>
    <t>２－１８．転職希望理由、求職活動の有無、年齢、男女別転職希望者数（平成９年）</t>
  </si>
  <si>
    <t>２－２０．継続就業年数別継続就業者数（平成９年）</t>
  </si>
  <si>
    <t>２－２１． 従業上の地位、就業希望意識、求職活動の有無、年間就業日数</t>
  </si>
  <si>
    <t>１０月１日現在     単位 ： 人</t>
  </si>
  <si>
    <t>一                              般                              世                            帯</t>
  </si>
  <si>
    <t>施          設          等          の          世          帯</t>
  </si>
  <si>
    <t>世                         帯                         数</t>
  </si>
  <si>
    <t>世                    帯                    数</t>
  </si>
  <si>
    <t>世帯員数</t>
  </si>
  <si>
    <t>１世帯</t>
  </si>
  <si>
    <t>寮･寄宿舎</t>
  </si>
  <si>
    <t>社会施設</t>
  </si>
  <si>
    <t>自衛隊</t>
  </si>
  <si>
    <t>矯正施設</t>
  </si>
  <si>
    <t>１人</t>
  </si>
  <si>
    <t>２人</t>
  </si>
  <si>
    <t>３人</t>
  </si>
  <si>
    <t>４人</t>
  </si>
  <si>
    <t>５人</t>
  </si>
  <si>
    <t>６人</t>
  </si>
  <si>
    <t>７人</t>
  </si>
  <si>
    <t>８人</t>
  </si>
  <si>
    <t>９人</t>
  </si>
  <si>
    <t>世帯人員</t>
  </si>
  <si>
    <t>当たり</t>
  </si>
  <si>
    <t>営舎内</t>
  </si>
  <si>
    <t>人  員</t>
  </si>
  <si>
    <t>の入院者</t>
  </si>
  <si>
    <t>の入所者</t>
  </si>
  <si>
    <t>住居者</t>
  </si>
  <si>
    <t>２－２３．世帯の家族類型（１６区分）別一般世帯数、一般世帯人員及び親族人員（平成７年）</t>
  </si>
  <si>
    <t>２－２４．住居の種類・住宅の所有の関係（６区分）別一般世帯数、一般世帯人員、</t>
  </si>
  <si>
    <t>各年10月1日現在       単位 ： 人、％</t>
  </si>
  <si>
    <t>１５歳以上就業者・通学者</t>
  </si>
  <si>
    <t>増加率（％）</t>
  </si>
  <si>
    <t>従業地・通学地</t>
  </si>
  <si>
    <t>　総</t>
  </si>
  <si>
    <t>数</t>
  </si>
  <si>
    <t>自宅</t>
  </si>
  <si>
    <t>　自市町村</t>
  </si>
  <si>
    <t>自宅外</t>
  </si>
  <si>
    <t>計</t>
  </si>
  <si>
    <t>　他市町村</t>
  </si>
  <si>
    <t>他県</t>
  </si>
  <si>
    <t>総</t>
  </si>
  <si>
    <t>自宅外（Ａ）</t>
  </si>
  <si>
    <t>計（Ｂ）</t>
  </si>
  <si>
    <t>通勤者</t>
  </si>
  <si>
    <t>（Ｃ）＝</t>
  </si>
  <si>
    <t>(A)＋(B)</t>
  </si>
  <si>
    <t>再掲</t>
  </si>
  <si>
    <t>通学者</t>
  </si>
  <si>
    <t>（Ｄ）</t>
  </si>
  <si>
    <t>通勤・</t>
  </si>
  <si>
    <t>(C)＋(D)</t>
  </si>
  <si>
    <t>２－２６．出稼ぎ者数（平成９、１０年度）</t>
  </si>
  <si>
    <t>市   町   村   別</t>
  </si>
  <si>
    <t>国    籍    別</t>
  </si>
  <si>
    <t>オーストラリア</t>
  </si>
  <si>
    <t>ブラジル</t>
  </si>
  <si>
    <t>中国</t>
  </si>
  <si>
    <t>英国</t>
  </si>
  <si>
    <t>米国</t>
  </si>
  <si>
    <t>インドネシア</t>
  </si>
  <si>
    <t>カナダ</t>
  </si>
  <si>
    <t>ペルー</t>
  </si>
  <si>
    <t>フィリピン</t>
  </si>
  <si>
    <t>タイ</t>
  </si>
  <si>
    <t>山  形  県</t>
  </si>
  <si>
    <t>全       国</t>
  </si>
  <si>
    <t>　  ４</t>
  </si>
  <si>
    <t>　  ５</t>
  </si>
  <si>
    <t>　  ６</t>
  </si>
  <si>
    <t>　  ７</t>
  </si>
  <si>
    <t>　  ８</t>
  </si>
  <si>
    <t>２－１９．就業状態、年齢別前職を辞めた理由別１５歳以上人口（平成９年）</t>
  </si>
  <si>
    <t>２－１. 人口と世帯数の推移（大正９～平成13年）</t>
  </si>
  <si>
    <t>２－１. 人口と世帯数の推移（大正９～平成13年）</t>
  </si>
  <si>
    <t>各年10月1日現在   単位：人、世帯</t>
  </si>
  <si>
    <t>補間補正数</t>
  </si>
  <si>
    <t>大正 9年</t>
  </si>
  <si>
    <t>昭和  5年</t>
  </si>
  <si>
    <t xml:space="preserve">      10</t>
  </si>
  <si>
    <t xml:space="preserve">- </t>
  </si>
  <si>
    <t>平成 元年</t>
  </si>
  <si>
    <t xml:space="preserve">   注 ： １） 総人口で、＊印は国勢調査人口、その他は本県の推計人口による。</t>
  </si>
  <si>
    <t>資料 ： 県統計企画課 「山形県社会的移動人口調査結果報告書」</t>
  </si>
  <si>
    <t>２－２．市町村別の人口・世帯数の推移（平成9～13年）</t>
  </si>
  <si>
    <t xml:space="preserve">各年10月1日現在 </t>
  </si>
  <si>
    <t>平成9年</t>
  </si>
  <si>
    <t>平成10年</t>
  </si>
  <si>
    <t>平成11年</t>
  </si>
  <si>
    <t>平成12年 *</t>
  </si>
  <si>
    <t>平成13年</t>
  </si>
  <si>
    <t>注：１)*印は国勢調査人口、その他は本県の推計人口による。</t>
  </si>
  <si>
    <t>注：２)平成9年～11年の数値は補正しているため、利用上注意を要する。</t>
  </si>
  <si>
    <t>資料：総務省統計局｢国勢調査報告｣、県統計企画課｢山形県社会的移動人口調査結果報告書｣</t>
  </si>
  <si>
    <t>２－２．市町村別の人口・世帯数の推移（平成9～13年）</t>
  </si>
  <si>
    <t>平成12年10月  ～  平成13年9月　増減の内訳</t>
  </si>
  <si>
    <t>平成9年</t>
  </si>
  <si>
    <t>平成11年</t>
  </si>
  <si>
    <t>平成12年</t>
  </si>
  <si>
    <t>平成13年</t>
  </si>
  <si>
    <t>転 　　入</t>
  </si>
  <si>
    <t>転　　出</t>
  </si>
  <si>
    <t>県  内</t>
  </si>
  <si>
    <t>県  外</t>
  </si>
  <si>
    <t>分  離</t>
  </si>
  <si>
    <t>２－３. 市町村別の人口動態（平成12、13年）</t>
  </si>
  <si>
    <t>平成12年10月１日</t>
  </si>
  <si>
    <t>人口動態（平成12年10月～平成13年9月）</t>
  </si>
  <si>
    <t>平成13年10月１日 　 人    口</t>
  </si>
  <si>
    <t>△ 64</t>
  </si>
  <si>
    <t>△ 110</t>
  </si>
  <si>
    <t>△ 17</t>
  </si>
  <si>
    <t>△ 65</t>
  </si>
  <si>
    <t>△ 79</t>
  </si>
  <si>
    <t>△ 116</t>
  </si>
  <si>
    <t>△ 112</t>
  </si>
  <si>
    <t>△ 174</t>
  </si>
  <si>
    <t>△ 35</t>
  </si>
  <si>
    <t>△ 62</t>
  </si>
  <si>
    <t>△ 97</t>
  </si>
  <si>
    <t>△ 40</t>
  </si>
  <si>
    <t>△ 37</t>
  </si>
  <si>
    <t>△ 77</t>
  </si>
  <si>
    <t>△ 119</t>
  </si>
  <si>
    <t>△ 50</t>
  </si>
  <si>
    <t>△ 102</t>
  </si>
  <si>
    <t>△ 85</t>
  </si>
  <si>
    <t>△ 146</t>
  </si>
  <si>
    <t>△ 60</t>
  </si>
  <si>
    <t>△ 67</t>
  </si>
  <si>
    <t>△ 76</t>
  </si>
  <si>
    <t>△ 45</t>
  </si>
  <si>
    <t>△ 72</t>
  </si>
  <si>
    <t>△ 46</t>
  </si>
  <si>
    <t>△ 114</t>
  </si>
  <si>
    <t>△ 200</t>
  </si>
  <si>
    <t>△ 70</t>
  </si>
  <si>
    <t>△ 96</t>
  </si>
  <si>
    <t>△ 71</t>
  </si>
  <si>
    <t>△ 167</t>
  </si>
  <si>
    <t>△ 93</t>
  </si>
  <si>
    <t>△ 94</t>
  </si>
  <si>
    <t>△ 132</t>
  </si>
  <si>
    <t>△ 69</t>
  </si>
  <si>
    <t>△ 87</t>
  </si>
  <si>
    <t>△ 8</t>
  </si>
  <si>
    <t>△ 44</t>
  </si>
  <si>
    <t>△ 33</t>
  </si>
  <si>
    <t>△ 55</t>
  </si>
  <si>
    <t>△ 57</t>
  </si>
  <si>
    <t>△ 16</t>
  </si>
  <si>
    <t>△ 56</t>
  </si>
  <si>
    <t>△ 82</t>
  </si>
  <si>
    <t>△ 129</t>
  </si>
  <si>
    <t>△ 182</t>
  </si>
  <si>
    <t>△ 191</t>
  </si>
  <si>
    <t>△ 27</t>
  </si>
  <si>
    <t>△ 58</t>
  </si>
  <si>
    <t>△ 31</t>
  </si>
  <si>
    <t>△ 63</t>
  </si>
  <si>
    <t>△ 47</t>
  </si>
  <si>
    <t xml:space="preserve"> 人         口</t>
  </si>
  <si>
    <t>２－４．年齢（各歳）、男女別人口（平成13年）</t>
  </si>
  <si>
    <t>10月１日現在   単位：人</t>
  </si>
  <si>
    <t xml:space="preserve">        ０～４歳</t>
  </si>
  <si>
    <t>注 ： 総数には年齢不詳を含む。</t>
  </si>
  <si>
    <t>資料：県統計企画課「山形県社会的移動人口調査結果報告書」</t>
  </si>
  <si>
    <t>２－５．市町村別の年齢（５歳階級）別人口（平成13年）</t>
  </si>
  <si>
    <t>市町村別</t>
  </si>
  <si>
    <t>総  数</t>
  </si>
  <si>
    <t>0～4歳</t>
  </si>
  <si>
    <t>5～9</t>
  </si>
  <si>
    <t>10～14</t>
  </si>
  <si>
    <t>15～19</t>
  </si>
  <si>
    <t>20～24</t>
  </si>
  <si>
    <t>25～29</t>
  </si>
  <si>
    <t>30～34</t>
  </si>
  <si>
    <t>35～39</t>
  </si>
  <si>
    <t>40～44</t>
  </si>
  <si>
    <t>45～49</t>
  </si>
  <si>
    <t>50～54</t>
  </si>
  <si>
    <t>55～59</t>
  </si>
  <si>
    <t>60～64</t>
  </si>
  <si>
    <t>65～69</t>
  </si>
  <si>
    <t>70～74</t>
  </si>
  <si>
    <t>75～79</t>
  </si>
  <si>
    <t>80～84</t>
  </si>
  <si>
    <t>85～89</t>
  </si>
  <si>
    <t>90歳以上</t>
  </si>
  <si>
    <t>総数</t>
  </si>
  <si>
    <t>市部</t>
  </si>
  <si>
    <t>町村部</t>
  </si>
  <si>
    <t>村山地域</t>
  </si>
  <si>
    <t>最上地域</t>
  </si>
  <si>
    <t>置賜地域</t>
  </si>
  <si>
    <t>庄内地域</t>
  </si>
  <si>
    <t>資料：県統計企画課「山形県社会的移動人口調査結果報告書」</t>
  </si>
  <si>
    <t>２－６．人口の移動（平成11～13年）</t>
  </si>
  <si>
    <t xml:space="preserve">         他市町村への転出者数</t>
  </si>
  <si>
    <t xml:space="preserve">          転入超過（△転出超過）</t>
  </si>
  <si>
    <t>平成12年</t>
  </si>
  <si>
    <t>平成13年</t>
  </si>
  <si>
    <t>資料：県統計企画課「山形県社会的移動人口調査結果報告書」</t>
  </si>
  <si>
    <t xml:space="preserve">            他県への転出者数</t>
  </si>
  <si>
    <t xml:space="preserve">           転入超過（△転出超過）</t>
  </si>
  <si>
    <t>2-7  市町村別の出生、死亡、死産、婚姻、離婚数及び合計特殊出生率（平成12、13年）</t>
  </si>
  <si>
    <t>出生数</t>
  </si>
  <si>
    <t>死亡数</t>
  </si>
  <si>
    <t>乳児                                                                                                                                                          死亡数</t>
  </si>
  <si>
    <t>死産数</t>
  </si>
  <si>
    <t>婚姻数</t>
  </si>
  <si>
    <t>離婚数</t>
  </si>
  <si>
    <t>人口1,000人につき</t>
  </si>
  <si>
    <t>出生1,000人につき</t>
  </si>
  <si>
    <t>出産1,000人につき</t>
  </si>
  <si>
    <t>合計特殊出生率</t>
  </si>
  <si>
    <t>出生</t>
  </si>
  <si>
    <t>死亡</t>
  </si>
  <si>
    <t>婚姻</t>
  </si>
  <si>
    <t>離婚</t>
  </si>
  <si>
    <t>乳児死亡</t>
  </si>
  <si>
    <t>死産</t>
  </si>
  <si>
    <t>平成12年</t>
  </si>
  <si>
    <t>平成13年</t>
  </si>
  <si>
    <t>…</t>
  </si>
  <si>
    <t>町村部</t>
  </si>
  <si>
    <t>…</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</si>
  <si>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</si>
  <si>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</si>
  <si>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</si>
  <si>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</si>
  <si>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</si>
  <si>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</si>
  <si>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</si>
  <si>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</si>
  <si>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</si>
  <si>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</si>
  <si>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</si>
  <si>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</si>
  <si>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</si>
  <si>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</si>
  <si>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</si>
  <si>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</si>
  <si>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</si>
  <si>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</si>
  <si>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</si>
  <si>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</si>
  <si>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</si>
  <si>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</si>
  <si>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</si>
  <si>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</si>
  <si>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</si>
  <si>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</si>
  <si>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</si>
  <si>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</si>
  <si>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</si>
  <si>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</si>
  <si>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</si>
  <si>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</si>
  <si>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立川町</t>
  </si>
  <si>
    <t>余目町</t>
  </si>
  <si>
    <t>藤島町</t>
  </si>
  <si>
    <t>羽黒町</t>
  </si>
  <si>
    <t>櫛引町</t>
  </si>
  <si>
    <t>三川町</t>
  </si>
  <si>
    <t>朝日村</t>
  </si>
  <si>
    <t>温海町</t>
  </si>
  <si>
    <t>遊佐町</t>
  </si>
  <si>
    <t>八幡町</t>
  </si>
  <si>
    <t>松山町</t>
  </si>
  <si>
    <t>平田町</t>
  </si>
  <si>
    <t>注）人口千対の率算出には、「平成13年山形県の人口と世帯数」（山形県総務部）の人口を用いた。</t>
  </si>
  <si>
    <t>資料：県医務福祉課</t>
  </si>
  <si>
    <t>２－８．市町村別の従業地、通学地による人口（昼間人口）(平成12年）</t>
  </si>
  <si>
    <t>資料：総務省統計局「国勢調査報告」</t>
  </si>
  <si>
    <t>資料：総務省統計局 「国勢調査報告」</t>
  </si>
  <si>
    <t>２－９．市町村別の産業大分類別就業者（15歳以上）(平成12年)</t>
  </si>
  <si>
    <t>２－１０.  労働力状態、産業（大分類）、年齢（5歳階級）、男女別15歳以上人口（平成１２年）</t>
  </si>
  <si>
    <t>10月1日現在  単位:人</t>
  </si>
  <si>
    <t/>
  </si>
  <si>
    <t>区           分</t>
  </si>
  <si>
    <t>総  数</t>
  </si>
  <si>
    <t>15～  19歳</t>
  </si>
  <si>
    <t>20～  24歳</t>
  </si>
  <si>
    <t>25～  29歳</t>
  </si>
  <si>
    <t>30～  34歳</t>
  </si>
  <si>
    <t>35～  39歳</t>
  </si>
  <si>
    <t>40～  44歳</t>
  </si>
  <si>
    <t>45～  49歳</t>
  </si>
  <si>
    <t>50～  54歳</t>
  </si>
  <si>
    <t>55～  59歳</t>
  </si>
  <si>
    <t>60～  64歳</t>
  </si>
  <si>
    <t>65歳    以上</t>
  </si>
  <si>
    <t>労働力人口</t>
  </si>
  <si>
    <t xml:space="preserve">農業    </t>
  </si>
  <si>
    <t xml:space="preserve">林業    </t>
  </si>
  <si>
    <t xml:space="preserve">Ｃ </t>
  </si>
  <si>
    <t xml:space="preserve">漁業    </t>
  </si>
  <si>
    <t xml:space="preserve">Ｄ </t>
  </si>
  <si>
    <t xml:space="preserve">鉱業    </t>
  </si>
  <si>
    <t xml:space="preserve">Ｅ </t>
  </si>
  <si>
    <t xml:space="preserve">建設業    </t>
  </si>
  <si>
    <t xml:space="preserve">Ｆ </t>
  </si>
  <si>
    <t xml:space="preserve">製造業    </t>
  </si>
  <si>
    <t xml:space="preserve">電気・ガス・熱供給・水道業 </t>
  </si>
  <si>
    <t xml:space="preserve">運輸・通信業    </t>
  </si>
  <si>
    <t xml:space="preserve">卸売・小売業，飲食店    </t>
  </si>
  <si>
    <t xml:space="preserve">Ｊ </t>
  </si>
  <si>
    <t xml:space="preserve">金融・保険業    </t>
  </si>
  <si>
    <t xml:space="preserve">Ｋ </t>
  </si>
  <si>
    <t xml:space="preserve">不動産業    </t>
  </si>
  <si>
    <t xml:space="preserve">Ｌ </t>
  </si>
  <si>
    <t xml:space="preserve">サービス業    </t>
  </si>
  <si>
    <t xml:space="preserve">Ｍ </t>
  </si>
  <si>
    <t xml:space="preserve">公務（他に分類されないもの）    </t>
  </si>
  <si>
    <t xml:space="preserve">Ｎ </t>
  </si>
  <si>
    <t xml:space="preserve">分類不能の産業    </t>
  </si>
  <si>
    <t xml:space="preserve">  注:総数には､労働力状態｢不詳｣を含む。</t>
  </si>
  <si>
    <t xml:space="preserve">  資料：総務省「国勢調査報告」</t>
  </si>
  <si>
    <t>２－１２．産業（大分類）、従業上の地位、男女別15歳以上就業者数（平成12年)</t>
  </si>
  <si>
    <t>２－１２．産業（大分類）、従業上の地位、男女別15歳以上就業者数（平成12年)</t>
  </si>
  <si>
    <t>２－２７．外国人登録人員</t>
  </si>
  <si>
    <t>平成13年12月末現在</t>
  </si>
  <si>
    <t>韓国又は朝鮮</t>
  </si>
  <si>
    <t>ヴィエトナム</t>
  </si>
  <si>
    <t>バングラデシュ</t>
  </si>
  <si>
    <t>マレイシア</t>
  </si>
  <si>
    <t>ルーマニア</t>
  </si>
  <si>
    <t>ロシア</t>
  </si>
  <si>
    <t>モンゴル</t>
  </si>
  <si>
    <t>インド</t>
  </si>
  <si>
    <t>エジプト</t>
  </si>
  <si>
    <t>パラグアイ</t>
  </si>
  <si>
    <t>資料 ： 県文化振興課</t>
  </si>
  <si>
    <t>２－２２．市町村別の世帯の種類、世帯人員別世帯数及び世帯人員(平成12年)</t>
  </si>
  <si>
    <t>総               数</t>
  </si>
  <si>
    <t>病院･</t>
  </si>
  <si>
    <t>１０人以上</t>
  </si>
  <si>
    <t>の学生</t>
  </si>
  <si>
    <t>療養所</t>
  </si>
  <si>
    <t>･生徒</t>
  </si>
  <si>
    <t>部</t>
  </si>
  <si>
    <t>町</t>
  </si>
  <si>
    <t>村    部</t>
  </si>
  <si>
    <t>村</t>
  </si>
  <si>
    <t>山地区</t>
  </si>
  <si>
    <t>最</t>
  </si>
  <si>
    <t>上地区</t>
  </si>
  <si>
    <t>置</t>
  </si>
  <si>
    <t>賜地区</t>
  </si>
  <si>
    <t>庄</t>
  </si>
  <si>
    <t>内地区</t>
  </si>
  <si>
    <t>注 ： 総数には、世帯の種類「不詳」を含む。</t>
  </si>
  <si>
    <t>資料 ： 総務省統計局「国勢調査報告」</t>
  </si>
  <si>
    <t>２－２８．平均寿命</t>
  </si>
  <si>
    <t>昭和22年</t>
  </si>
  <si>
    <t>　　25～　27年</t>
  </si>
  <si>
    <t>　　30</t>
  </si>
  <si>
    <t>　　35</t>
  </si>
  <si>
    <t>　　40</t>
  </si>
  <si>
    <t>　　45</t>
  </si>
  <si>
    <t>　　50</t>
  </si>
  <si>
    <t>　　55</t>
  </si>
  <si>
    <t>　　60</t>
  </si>
  <si>
    <t>平成２年</t>
  </si>
  <si>
    <t>　  ３</t>
  </si>
  <si>
    <t>　  ９</t>
  </si>
  <si>
    <t>　  10</t>
  </si>
  <si>
    <t>　  11</t>
  </si>
  <si>
    <t>　  12</t>
  </si>
  <si>
    <t>注：全国は、平成2年まで及び平成7,１２年は完全生命表、その他は簡易生命表、</t>
  </si>
  <si>
    <t>　　昭和46年以前は沖縄県を除く値である。</t>
  </si>
  <si>
    <t>資料：全国…厚生労働省大臣官房統計情報部「日本人の平均余命」</t>
  </si>
  <si>
    <t>　　　　県…厚生労働省大臣官房統計情報部「都道府県別生命表の概況」</t>
  </si>
  <si>
    <t>２－２５．従業地・通学地別15歳以上就業者・通学者の推移(平成７､12年)</t>
  </si>
  <si>
    <t>増 加 数</t>
  </si>
  <si>
    <t>平 成 ７ 年</t>
  </si>
  <si>
    <t>平 成 12 年</t>
  </si>
  <si>
    <t>平成７</t>
  </si>
  <si>
    <t>実  数</t>
  </si>
  <si>
    <t>割  合</t>
  </si>
  <si>
    <t>～平成12年</t>
  </si>
  <si>
    <t>資料 ：総務省統計局「国勢調査報告」</t>
  </si>
  <si>
    <t>（１）人口の推移</t>
  </si>
  <si>
    <t>（２）世帯数の推移</t>
  </si>
  <si>
    <t>２－３. 市町村別の人口動態（平成12、13年）</t>
  </si>
  <si>
    <t>２－４．年齢（各歳）、男女別人口（平成13年）</t>
  </si>
  <si>
    <t>２－５．市町村別の年齢（５歳階級）別人口（平成13年）</t>
  </si>
  <si>
    <t>２－６．人口の移動（平成11～13年）</t>
  </si>
  <si>
    <t>（１）県内移動（各前年１０月～当年９月）</t>
  </si>
  <si>
    <t>（２）県外移動（各前年１０月～当年９月）</t>
  </si>
  <si>
    <t>２－８．市町村別の従業地、通学地による人口（昼間人口）(平成12年）</t>
  </si>
  <si>
    <t>２－９．市町村別の産業大分類別就業者（15歳以上）(平成12年)</t>
  </si>
  <si>
    <t>２－１０.  労働力状態、産業（大分類）、年齢（5歳階級）、男女別15歳以上人口（平成１２年）</t>
  </si>
  <si>
    <t>２－１５． 就業状態、配偶関係、年齢、男女別１５歳以上人口（平成９年）</t>
  </si>
  <si>
    <t>２－１６．年間就業日数、就業の規則性・週間就業時間、産業、従業上の地位、雇用形態、配偶関係、男女別有業者数（平成９年）</t>
  </si>
  <si>
    <t>２－１７．所得、産業（大分類）、男女別自営業主・雇用者数（平成９年）</t>
  </si>
  <si>
    <t>２－２５．従業地・通学地別15歳以上就業者・通学者の推移(平成７､12年)</t>
  </si>
  <si>
    <t>２－２８．平均寿命</t>
  </si>
  <si>
    <t>２－７．市町村別の出生、死亡、死産、婚姻、離婚数及び合計特殊出生率（平成12、13年）</t>
  </si>
  <si>
    <t>２－１１．市町村別の労働力状態、男女別１５歳以上人口（平成12年）</t>
  </si>
  <si>
    <t>10月 1日現在  単位 ：人</t>
  </si>
  <si>
    <t>総　　　　　数</t>
  </si>
  <si>
    <t>労働力人口</t>
  </si>
  <si>
    <t>総　　　数</t>
  </si>
  <si>
    <t>就　業　者</t>
  </si>
  <si>
    <t>２－１７．所得、産業（大分類）、男女別自営業主・雇用者数（平成９年）</t>
  </si>
  <si>
    <t>注：総数には、労働力人口「不詳」を含む。</t>
  </si>
  <si>
    <t>10月1日現在   単位 ： 千人</t>
  </si>
  <si>
    <t>男　女　別</t>
  </si>
  <si>
    <t>有業者</t>
  </si>
  <si>
    <t>無業者</t>
  </si>
  <si>
    <t>仕事が
主な者</t>
  </si>
  <si>
    <t>仕 事 が 従 な 者</t>
  </si>
  <si>
    <t>家事をし
ている者</t>
  </si>
  <si>
    <t>通学して
い る 者</t>
  </si>
  <si>
    <t>年　齢　別</t>
  </si>
  <si>
    <t>家事が
主な者</t>
  </si>
  <si>
    <t>通学が
主な者</t>
  </si>
  <si>
    <t>家事・通学以
外が主な者</t>
  </si>
  <si>
    <t>　１５ ～ １９歳</t>
  </si>
  <si>
    <t>　２０ ～ ２４</t>
  </si>
  <si>
    <t>　２５ ～ ２９</t>
  </si>
  <si>
    <t>　３０ ～ ３４</t>
  </si>
  <si>
    <t>　３５ ～ ３９</t>
  </si>
  <si>
    <t>　４０ ～ ４４</t>
  </si>
  <si>
    <t>　４５ ～ ４９</t>
  </si>
  <si>
    <t>　５０ ～ ５４</t>
  </si>
  <si>
    <t>　５５ ～ ５９</t>
  </si>
  <si>
    <t>　６０ ～ ６４</t>
  </si>
  <si>
    <t>　６５ ～ ６９</t>
  </si>
  <si>
    <t>　７０ ～ ７４</t>
  </si>
  <si>
    <t>　７５歳以上</t>
  </si>
  <si>
    <t>注：千人未満を四捨五入しているため総数と内訳とが一致しない場合がある。</t>
  </si>
  <si>
    <t>資料：総務庁統計局「就業構造基本調査報告」</t>
  </si>
  <si>
    <t>１０月１日現在         単位 ： 千人</t>
  </si>
  <si>
    <t>男女の別</t>
  </si>
  <si>
    <t>自営業主</t>
  </si>
  <si>
    <t>家族従業者</t>
  </si>
  <si>
    <t>産業</t>
  </si>
  <si>
    <t>うち仕事
が主な者</t>
  </si>
  <si>
    <t>うち正規の
職員・従業者</t>
  </si>
  <si>
    <t>うちパート</t>
  </si>
  <si>
    <t>うち
アルバイト</t>
  </si>
  <si>
    <t>男女計</t>
  </si>
  <si>
    <t>林業</t>
  </si>
  <si>
    <t>注：千人未満を四捨五入しているため総数と内容とが一致しない場合がある。</t>
  </si>
  <si>
    <t>２－１５． 就業状態、配偶関係、年齢、男女別１５歳以上人口（平成９年）</t>
  </si>
  <si>
    <t>１０月１日現在       単位 ： 千人</t>
  </si>
  <si>
    <t>有　　業　　者</t>
  </si>
  <si>
    <t>無　　業　　者</t>
  </si>
  <si>
    <t>未婚</t>
  </si>
  <si>
    <t>有配偶者</t>
  </si>
  <si>
    <t>死別･離別</t>
  </si>
  <si>
    <t>注：千人未満を四捨五入しているため総数と内容とが一致しない場合がある</t>
  </si>
  <si>
    <t>資料：総務庁統計局「就業構造基本調査報告 」</t>
  </si>
  <si>
    <t>２－１６．年間就業日数、就業の規則性・週間就業時間、産業、従業上の地位、雇用形態、配偶関係、男女別有業者数（平成９年）</t>
  </si>
  <si>
    <t>１０月１日現在          単位 ： 千人</t>
  </si>
  <si>
    <t>男女</t>
  </si>
  <si>
    <t>２ ０ ０ 日   未   満   就   業   者</t>
  </si>
  <si>
    <t>２ ０ ０       ～       ２ ４ ９  日       就   業   者</t>
  </si>
  <si>
    <t>２ ５ ０   日     以   上   就   業   者</t>
  </si>
  <si>
    <t>規則的</t>
  </si>
  <si>
    <t>不規則的</t>
  </si>
  <si>
    <t>季節的</t>
  </si>
  <si>
    <t>３５時間</t>
  </si>
  <si>
    <t>６０時間</t>
  </si>
  <si>
    <t>従業上の地位</t>
  </si>
  <si>
    <t>～</t>
  </si>
  <si>
    <t>雇用形態</t>
  </si>
  <si>
    <t>未満</t>
  </si>
  <si>
    <t>４２時間</t>
  </si>
  <si>
    <t>４５時間</t>
  </si>
  <si>
    <t>４８時間</t>
  </si>
  <si>
    <t>５９時間</t>
  </si>
  <si>
    <t>以上</t>
  </si>
  <si>
    <t>農林業</t>
  </si>
  <si>
    <t xml:space="preserve">   自営業主</t>
  </si>
  <si>
    <t xml:space="preserve">   家族従業者</t>
  </si>
  <si>
    <t xml:space="preserve">   雇用者</t>
  </si>
  <si>
    <t>非農林業</t>
  </si>
  <si>
    <t xml:space="preserve">      民間の役員</t>
  </si>
  <si>
    <t xml:space="preserve">      正規の職員・従業者</t>
  </si>
  <si>
    <t xml:space="preserve">       パート</t>
  </si>
  <si>
    <t xml:space="preserve">       アルバイト</t>
  </si>
  <si>
    <t>注：１）総数、男・女には分類不能の産業を含む。　　２）千人未満を四捨五入しているため総数と内容とが一致しない場合がある</t>
  </si>
  <si>
    <t>１０月１日現在　　　単位 ： 千人</t>
  </si>
  <si>
    <t>産                                                                        業</t>
  </si>
  <si>
    <t>雇用形態             所       得</t>
  </si>
  <si>
    <t>電気・ガス・
熱供給・
水道業</t>
  </si>
  <si>
    <t>運輸 ・
通信業</t>
  </si>
  <si>
    <t>卸  売 ・
小売業、
飲食店</t>
  </si>
  <si>
    <t>金融 ・
保険業</t>
  </si>
  <si>
    <t>分類不能 
の 産 業</t>
  </si>
  <si>
    <t>５０万円未満</t>
  </si>
  <si>
    <t xml:space="preserve">  ５０～  ９９万円</t>
  </si>
  <si>
    <t>１００～１４９万円</t>
  </si>
  <si>
    <t>１５０～１９９万円</t>
  </si>
  <si>
    <t>２００～２４９万円</t>
  </si>
  <si>
    <t>２５０～２９９万円</t>
  </si>
  <si>
    <t>３００～３９９万円</t>
  </si>
  <si>
    <t>４００～４９９万円</t>
  </si>
  <si>
    <t>５００～６９９万円</t>
  </si>
  <si>
    <t>７００～９９９万円</t>
  </si>
  <si>
    <t>1,０００万円以上</t>
  </si>
  <si>
    <t>うち自営業主</t>
  </si>
  <si>
    <t>うち雇用者</t>
  </si>
  <si>
    <t>うち正規の職員・従業者</t>
  </si>
  <si>
    <t>資料 ： 総務庁統計局 「就業構造基本調査報告 」</t>
  </si>
  <si>
    <t>１０月１日現在     単位 ： 千人</t>
  </si>
  <si>
    <t>男女の別
求職活動の有無
年齢</t>
  </si>
  <si>
    <t>一時的についた仕事だから</t>
  </si>
  <si>
    <t>収入が少ないから</t>
  </si>
  <si>
    <t>将来性がないから</t>
  </si>
  <si>
    <t>定年などに備えて</t>
  </si>
  <si>
    <t>時間的・肉体的に負担が大きいから</t>
  </si>
  <si>
    <t>知識や技能を生かしたいから</t>
  </si>
  <si>
    <t>余暇を増やしたいから</t>
  </si>
  <si>
    <t>家事の都合から</t>
  </si>
  <si>
    <t>　１５～２４歳</t>
  </si>
  <si>
    <t>　２５～３４</t>
  </si>
  <si>
    <t>　３５～４４</t>
  </si>
  <si>
    <t>　４５～５４</t>
  </si>
  <si>
    <t>　５５～６４</t>
  </si>
  <si>
    <t>　６５歳以上</t>
  </si>
  <si>
    <t>うち求職者</t>
  </si>
  <si>
    <t>人員整理・会社解散・倒産のため</t>
  </si>
  <si>
    <t>一時的・不安定な仕事だったから</t>
  </si>
  <si>
    <t>収入が少なかったから</t>
  </si>
  <si>
    <t>労働条件が悪かったから</t>
  </si>
  <si>
    <t>自分に向かない仕事だったから</t>
  </si>
  <si>
    <t>家族の就職・転職・転勤及び事業所の移転のため</t>
  </si>
  <si>
    <t>定年などのため</t>
  </si>
  <si>
    <t>病気・高齢のため</t>
  </si>
  <si>
    <t>結婚
のため</t>
  </si>
  <si>
    <t>育児
のため</t>
  </si>
  <si>
    <t>家族の介護・看護のため</t>
  </si>
  <si>
    <t>　２５～３４歳</t>
  </si>
  <si>
    <t>　３５～４４歳</t>
  </si>
  <si>
    <t>　４５～５４歳</t>
  </si>
  <si>
    <t>　５５～６４歳</t>
  </si>
  <si>
    <t>注：平成４年以降前職を辞めた者について集計したものである。</t>
  </si>
  <si>
    <t>１～２年</t>
  </si>
  <si>
    <t>３～４年</t>
  </si>
  <si>
    <t>５～９年</t>
  </si>
  <si>
    <t>10～14年</t>
  </si>
  <si>
    <t>15～19年</t>
  </si>
  <si>
    <t>20年以上</t>
  </si>
  <si>
    <t>平均継続就業年数</t>
  </si>
  <si>
    <t>注：１）継続就業者とは１年前も現在と同じ勤め先（企業）で就業していたものである。</t>
  </si>
  <si>
    <t>　　２）平均就業継続年数は、継続就業年数不詳のものを除いて算出。</t>
  </si>
  <si>
    <t>　　３）千人未満を四捨五入しているため総数と内容が一致しない場合がある</t>
  </si>
  <si>
    <t>　　４）＊は平均の算出にあたって除数が表彰単位に満たない場合である。</t>
  </si>
  <si>
    <t>資料：総務庁統計局 「就業構造基本調査報告」</t>
  </si>
  <si>
    <t xml:space="preserve">          就業の規則性・週間就業時間、男女別有業者数（平成９年）</t>
  </si>
  <si>
    <t>総                                                               数</t>
  </si>
  <si>
    <t>年間就業日数</t>
  </si>
  <si>
    <t>う     ち     雇     用     者</t>
  </si>
  <si>
    <t>就業の規則性</t>
  </si>
  <si>
    <t>継   続</t>
  </si>
  <si>
    <t>追   加</t>
  </si>
  <si>
    <t>転   職</t>
  </si>
  <si>
    <t>就   業</t>
  </si>
  <si>
    <t>週間就業時間</t>
  </si>
  <si>
    <t>就   業      希望者</t>
  </si>
  <si>
    <t>希望者</t>
  </si>
  <si>
    <t>う    ち         求職者</t>
  </si>
  <si>
    <t>休   止      希望者</t>
  </si>
  <si>
    <t>２００日未満就業者</t>
  </si>
  <si>
    <t xml:space="preserve">   規則的就業者</t>
  </si>
  <si>
    <t xml:space="preserve">   不規則的就業者</t>
  </si>
  <si>
    <t xml:space="preserve">   季節的就業者</t>
  </si>
  <si>
    <t>２００～２４９日就業者</t>
  </si>
  <si>
    <t xml:space="preserve">   ３５時間未満</t>
  </si>
  <si>
    <t xml:space="preserve">   ３５～４２時間</t>
  </si>
  <si>
    <t xml:space="preserve">   ４３～４５時間</t>
  </si>
  <si>
    <t xml:space="preserve">   ４６～４８時間</t>
  </si>
  <si>
    <t xml:space="preserve">   ４９～５９時間</t>
  </si>
  <si>
    <t xml:space="preserve">   ６０時間以上</t>
  </si>
  <si>
    <t>２５０日以上就業者</t>
  </si>
  <si>
    <t>２－23．世帯の家族類型（16区分）別一般世帯数、一般世帯人員及び親族人員（平成12年）</t>
  </si>
  <si>
    <t>平成12年10月1日現在</t>
  </si>
  <si>
    <t>家       族       類       型       別</t>
  </si>
  <si>
    <t>一般世帯数</t>
  </si>
  <si>
    <t>一般世帯人員</t>
  </si>
  <si>
    <t>親族人員</t>
  </si>
  <si>
    <t>１世帯当たり     親族人員</t>
  </si>
  <si>
    <t>総          数</t>
  </si>
  <si>
    <t>親  族  世  帯</t>
  </si>
  <si>
    <t>核 家 族 世 帯</t>
  </si>
  <si>
    <t>夫婦のみの世帯</t>
  </si>
  <si>
    <t>夫婦と子供から成る世帯</t>
  </si>
  <si>
    <t>男親と子供から成る世帯</t>
  </si>
  <si>
    <t>女親と子供から成る世帯</t>
  </si>
  <si>
    <t>その他の親族世帯</t>
  </si>
  <si>
    <t>夫婦と両親から成る世帯</t>
  </si>
  <si>
    <t>夫婦とひとり親から成る世帯</t>
  </si>
  <si>
    <t>夫婦、子供と両親から成る世帯</t>
  </si>
  <si>
    <t>夫婦、子供とひとり親から成る世帯</t>
  </si>
  <si>
    <t>夫婦と他の親族（親、子供を含まない）から成る世帯</t>
  </si>
  <si>
    <t>夫婦、子供と他の親族（親を含まない）から成る世帯</t>
  </si>
  <si>
    <t>夫婦、親と他の親族（子供を含まない）から成る世帯</t>
  </si>
  <si>
    <t>夫婦、子供、親と他の親族から成る世帯</t>
  </si>
  <si>
    <t>兄弟姉妹のみから成る世帯</t>
  </si>
  <si>
    <t>他に分類されない親族世帯</t>
  </si>
  <si>
    <t>非 親 族 世 帯</t>
  </si>
  <si>
    <t>単  独  世  帯</t>
  </si>
  <si>
    <t>資料 ： 総務省統計局 「国勢調査報告」</t>
  </si>
  <si>
    <t>２－２４．住居の種類・住宅の所有の関係（7区分）別一般世帯数、一般世帯人員、</t>
  </si>
  <si>
    <t xml:space="preserve">           １世帯当たり室数及び１世帯当たり延べ面積</t>
  </si>
  <si>
    <t>平成12年10月1日現在</t>
  </si>
  <si>
    <t>地域住居の種類                       住宅の所有の関係（７区分）</t>
  </si>
  <si>
    <t>1世帯当たり人員</t>
  </si>
  <si>
    <t>1世帯当たり 延べ面積（㎡）</t>
  </si>
  <si>
    <t>1人当たり   延べ面積（㎡）</t>
  </si>
  <si>
    <t>一般世帯</t>
  </si>
  <si>
    <t>住宅に住む一般世帯</t>
  </si>
  <si>
    <t xml:space="preserve">   主世帯</t>
  </si>
  <si>
    <t xml:space="preserve">   持ち家</t>
  </si>
  <si>
    <t xml:space="preserve">   公営の借家</t>
  </si>
  <si>
    <t xml:space="preserve">   公団・公社の借家</t>
  </si>
  <si>
    <t xml:space="preserve">   民営の借家</t>
  </si>
  <si>
    <t xml:space="preserve">   給与住宅</t>
  </si>
  <si>
    <t>間借り</t>
  </si>
  <si>
    <t>住宅以外に住む一般世帯</t>
  </si>
  <si>
    <t>資料 ： 総務省統計局 「 国勢調査報告 」</t>
  </si>
  <si>
    <t>２－２６．人口集中地区（平成7年、12年）</t>
  </si>
  <si>
    <t>各年10月1日現在</t>
  </si>
  <si>
    <t>地          域</t>
  </si>
  <si>
    <t>人                      口</t>
  </si>
  <si>
    <t>平成7年～平成12年の人口増減    （△は減少）</t>
  </si>
  <si>
    <t>面積</t>
  </si>
  <si>
    <r>
      <t>人口密度1(ｋｍ</t>
    </r>
    <r>
      <rPr>
        <vertAlign val="superscript"/>
        <sz val="10"/>
        <rFont val="ＭＳ 明朝"/>
        <family val="1"/>
      </rPr>
      <t>2</t>
    </r>
    <r>
      <rPr>
        <sz val="10"/>
        <rFont val="ＭＳ 明朝"/>
        <family val="1"/>
      </rPr>
      <t>当たり)</t>
    </r>
  </si>
  <si>
    <t>平成7年(組替)</t>
  </si>
  <si>
    <t>実    数</t>
  </si>
  <si>
    <t>　率　（%）</t>
  </si>
  <si>
    <r>
      <t>（ｋｍ</t>
    </r>
    <r>
      <rPr>
        <vertAlign val="superscript"/>
        <sz val="10"/>
        <rFont val="ＭＳ 明朝"/>
        <family val="1"/>
      </rPr>
      <t>2）</t>
    </r>
  </si>
  <si>
    <t>平成12年</t>
  </si>
  <si>
    <t>山形県</t>
  </si>
  <si>
    <t xml:space="preserve">  市部</t>
  </si>
  <si>
    <t xml:space="preserve">  郡部</t>
  </si>
  <si>
    <t>山形市　　　　</t>
  </si>
  <si>
    <t>米沢市　　　　</t>
  </si>
  <si>
    <t>鶴岡市　　　　</t>
  </si>
  <si>
    <t>Ⅰ</t>
  </si>
  <si>
    <t>酒田市　　　　</t>
  </si>
  <si>
    <t>Ⅱ</t>
  </si>
  <si>
    <t>新庄市　　　　</t>
  </si>
  <si>
    <t>寒河江市　　　</t>
  </si>
  <si>
    <t>上山市　　　　</t>
  </si>
  <si>
    <t>村山市　　　　</t>
  </si>
  <si>
    <t>長井市　　　　</t>
  </si>
  <si>
    <t>天童市　　　　</t>
  </si>
  <si>
    <t>東根市　　　　</t>
  </si>
  <si>
    <t>尾花沢市　　　</t>
  </si>
  <si>
    <t>南陽市　　　　</t>
  </si>
  <si>
    <t>山辺町　　　　</t>
  </si>
  <si>
    <t>河北町　　　　</t>
  </si>
  <si>
    <t>高畠町　　　　</t>
  </si>
  <si>
    <t>注：1)人口欄の｢平成7年(組替)｣は，平成12年10月1日現在の市区町村の境域　に基づいて組み替えた平成7年の</t>
  </si>
  <si>
    <t xml:space="preserve">    　人口を示す｡　</t>
  </si>
  <si>
    <t xml:space="preserve">    2)面積は、国土交通省国土地理院｢平成12年全国都道府県市区町村別面積調｣による。</t>
  </si>
  <si>
    <t>資料：総務省統計局｢国勢調査報告｣</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</si>
</sst>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Red]\-#,##0\ "/>
    <numFmt numFmtId="178" formatCode="0;&quot;△ &quot;0"/>
    <numFmt numFmtId="179" formatCode="#,##0.0;[Red]\-#,##0.0"/>
    <numFmt numFmtId="180" formatCode="0.0"/>
    <numFmt numFmtId="181" formatCode="_ * #,##0.0_ ;_ * \-#,##0.0_ ;_ * &quot;-&quot;_ ;_ @_ "/>
    <numFmt numFmtId="182" formatCode="0.00_);[Red]\(0.00\)"/>
    <numFmt numFmtId="183" formatCode="0.0;&quot;△ &quot;0.0"/>
    <numFmt numFmtId="184" formatCode="0.E+00"/>
    <numFmt numFmtId="185" formatCode="0.00;&quot;△ &quot;0.00"/>
    <numFmt numFmtId="186" formatCode="0.0_ "/>
    <numFmt numFmtId="187" formatCode="#,##0.0;&quot;△ &quot;#,##0.0"/>
    <numFmt numFmtId="188" formatCode="_ * #,##0.0_ ;_ * \-#,##0.0_ ;_ * &quot;-&quot;?_ ;_ @_ "/>
    <numFmt numFmtId="189" formatCode="##,###,###,###,##0;&quot;-&quot;#,###,###,###,##0"/>
    <numFmt numFmtId="190" formatCode="#,###,###,###,##0;&quot; -&quot;###,###,###,##0"/>
    <numFmt numFmtId="191" formatCode="0.0_);[Red]\(0.0\)"/>
    <numFmt numFmtId="192" formatCode="\ \ \ \ @"/>
    <numFmt numFmtId="193" formatCode="\ \ \ \ \ \ @"/>
  </numFmts>
  <fonts count="41">
    <font>
      <sz val="11"/>
      <name val="ＭＳ Ｐゴシック"/>
      <family val="3"/>
    </font>
    <font>
      <sz val="10"/>
      <name val="ＭＳ Ｐ明朝"/>
      <family val="1"/>
    </font>
    <font>
      <sz val="6"/>
      <name val="ＭＳ Ｐゴシック"/>
      <family val="3"/>
    </font>
    <font>
      <sz val="12"/>
      <name val="ＭＳ Ｐ明朝"/>
      <family val="1"/>
    </font>
    <font>
      <sz val="9"/>
      <name val="ＭＳ Ｐ明朝"/>
      <family val="1"/>
    </font>
    <font>
      <b/>
      <sz val="9"/>
      <name val="ＭＳ Ｐ明朝"/>
      <family val="1"/>
    </font>
    <font>
      <sz val="10"/>
      <name val="ＭＳ 明朝"/>
      <family val="1"/>
    </font>
    <font>
      <sz val="12"/>
      <name val="ＭＳ 明朝"/>
      <family val="1"/>
    </font>
    <font>
      <b/>
      <sz val="10"/>
      <name val="ＭＳ 明朝"/>
      <family val="1"/>
    </font>
    <font>
      <b/>
      <sz val="10"/>
      <name val="ＭＳ Ｐゴシック"/>
      <family val="3"/>
    </font>
    <font>
      <b/>
      <sz val="10"/>
      <name val="ＭＳ Ｐ明朝"/>
      <family val="1"/>
    </font>
    <font>
      <b/>
      <sz val="10"/>
      <name val="ＭＳ ゴシック"/>
      <family val="3"/>
    </font>
    <font>
      <sz val="9"/>
      <name val="ＭＳ 明朝"/>
      <family val="1"/>
    </font>
    <font>
      <sz val="11"/>
      <name val="ＭＳ 明朝"/>
      <family val="1"/>
    </font>
    <font>
      <sz val="8"/>
      <name val="ＭＳ 明朝"/>
      <family val="1"/>
    </font>
    <font>
      <b/>
      <sz val="11"/>
      <name val="ＭＳ Ｐ明朝"/>
      <family val="1"/>
    </font>
    <font>
      <sz val="11"/>
      <name val="ＭＳ Ｐ明朝"/>
      <family val="1"/>
    </font>
    <font>
      <sz val="10"/>
      <color indexed="8"/>
      <name val="ＭＳ 明朝"/>
      <family val="1"/>
    </font>
    <font>
      <sz val="10"/>
      <color indexed="8"/>
      <name val="ＭＳ Ｐ明朝"/>
      <family val="1"/>
    </font>
    <font>
      <sz val="8"/>
      <name val="ＭＳ Ｐ明朝"/>
      <family val="1"/>
    </font>
    <font>
      <sz val="9"/>
      <name val="ＭＳ Ｐゴシック"/>
      <family val="3"/>
    </font>
    <font>
      <b/>
      <sz val="9"/>
      <name val="ＭＳ 明朝"/>
      <family val="1"/>
    </font>
    <font>
      <b/>
      <sz val="11"/>
      <name val="ＭＳ ゴシック"/>
      <family val="3"/>
    </font>
    <font>
      <sz val="11"/>
      <name val="ＭＳ ゴシック"/>
      <family val="3"/>
    </font>
    <font>
      <sz val="9.2"/>
      <name val="ＭＳ Ｐゴシック"/>
      <family val="3"/>
    </font>
    <font>
      <sz val="10"/>
      <name val="ＭＳ ゴシック"/>
      <family val="3"/>
    </font>
    <font>
      <sz val="10"/>
      <name val="ＭＳ Ｐゴシック"/>
      <family val="3"/>
    </font>
    <font>
      <sz val="9"/>
      <name val="ＭＳ ゴシック"/>
      <family val="3"/>
    </font>
    <font>
      <sz val="10"/>
      <color indexed="10"/>
      <name val="ＭＳ 明朝"/>
      <family val="1"/>
    </font>
    <font>
      <b/>
      <sz val="11"/>
      <name val="ＭＳ Ｐゴシック"/>
      <family val="3"/>
    </font>
    <font>
      <b/>
      <sz val="11"/>
      <name val="ＭＳ 明朝"/>
      <family val="1"/>
    </font>
    <font>
      <sz val="9"/>
      <color indexed="8"/>
      <name val="ＭＳ 明朝"/>
      <family val="1"/>
    </font>
    <font>
      <b/>
      <sz val="14"/>
      <color indexed="8"/>
      <name val="明朝"/>
      <family val="1"/>
    </font>
    <font>
      <sz val="14"/>
      <color indexed="8"/>
      <name val="ＭＳ 明朝"/>
      <family val="1"/>
    </font>
    <font>
      <sz val="16"/>
      <color indexed="8"/>
      <name val="ＭＳ Ｐ明朝"/>
      <family val="1"/>
    </font>
    <font>
      <sz val="11"/>
      <color indexed="8"/>
      <name val="ＭＳ Ｐゴシック"/>
      <family val="3"/>
    </font>
    <font>
      <sz val="10"/>
      <color indexed="8"/>
      <name val="ｺﾞｼｯｸ"/>
      <family val="3"/>
    </font>
    <font>
      <sz val="10"/>
      <color indexed="8"/>
      <name val="ＭＳ ゴシック"/>
      <family val="3"/>
    </font>
    <font>
      <sz val="12"/>
      <name val="ＭＳ ゴシック"/>
      <family val="3"/>
    </font>
    <font>
      <sz val="10"/>
      <color indexed="52"/>
      <name val="ＭＳ 明朝"/>
      <family val="1"/>
    </font>
    <font>
      <vertAlign val="superscript"/>
      <sz val="10"/>
      <name val="ＭＳ 明朝"/>
      <family val="1"/>
    </font>
  </fonts>
  <fills count="3">
    <fill>
      <patternFill/>
    </fill>
    <fill>
      <patternFill patternType="gray125"/>
    </fill>
    <fill>
      <patternFill patternType="solid">
        <fgColor indexed="45"/>
        <bgColor indexed="64"/>
      </patternFill>
    </fill>
  </fills>
  <borders count="76">
    <border>
      <left/>
      <right/>
      <top/>
      <bottom/>
      <diagonal/>
    </border>
    <border>
      <left>
        <color indexed="63"/>
      </left>
      <right style="hair"/>
      <top style="hair"/>
      <bottom style="thin"/>
    </border>
    <border>
      <left>
        <color indexed="63"/>
      </left>
      <right style="thin"/>
      <top style="hair"/>
      <bottom style="thin"/>
    </border>
    <border>
      <left>
        <color indexed="63"/>
      </left>
      <right>
        <color indexed="63"/>
      </right>
      <top style="hair"/>
      <bottom style="thin"/>
    </border>
    <border>
      <left style="hair"/>
      <right style="hair"/>
      <top style="hair"/>
      <bottom style="thin"/>
    </border>
    <border>
      <left>
        <color indexed="63"/>
      </left>
      <right style="hair"/>
      <top>
        <color indexed="63"/>
      </top>
      <bottom>
        <color indexed="63"/>
      </bottom>
    </border>
    <border>
      <left>
        <color indexed="63"/>
      </left>
      <right style="thin"/>
      <top>
        <color indexed="63"/>
      </top>
      <bottom>
        <color indexed="63"/>
      </bottom>
    </border>
    <border>
      <left style="hair"/>
      <right style="hair"/>
      <top>
        <color indexed="63"/>
      </top>
      <bottom>
        <color indexed="63"/>
      </bottom>
    </border>
    <border>
      <left style="thin"/>
      <right style="hair"/>
      <top>
        <color indexed="63"/>
      </top>
      <bottom>
        <color indexed="63"/>
      </bottom>
    </border>
    <border>
      <left>
        <color indexed="63"/>
      </left>
      <right style="hair"/>
      <top>
        <color indexed="63"/>
      </top>
      <bottom style="thin"/>
    </border>
    <border>
      <left>
        <color indexed="63"/>
      </left>
      <right style="thin"/>
      <top style="thin"/>
      <bottom style="thin"/>
    </border>
    <border>
      <left>
        <color indexed="63"/>
      </left>
      <right style="hair"/>
      <top style="thin"/>
      <bottom style="thin"/>
    </border>
    <border>
      <left>
        <color indexed="63"/>
      </left>
      <right>
        <color indexed="63"/>
      </right>
      <top style="thin"/>
      <bottom style="thin"/>
    </border>
    <border>
      <left style="double"/>
      <right style="thin"/>
      <top style="thin"/>
      <bottom style="thin"/>
    </border>
    <border>
      <left style="double"/>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color indexed="63"/>
      </top>
      <bottom style="thin"/>
    </border>
    <border>
      <left>
        <color indexed="63"/>
      </left>
      <right style="thin"/>
      <top>
        <color indexed="63"/>
      </top>
      <bottom style="thin"/>
    </border>
    <border>
      <left style="hair"/>
      <right style="thin"/>
      <top style="hair"/>
      <bottom style="thin"/>
    </border>
    <border>
      <left>
        <color indexed="63"/>
      </left>
      <right style="medium"/>
      <top style="double"/>
      <bottom>
        <color indexed="63"/>
      </bottom>
    </border>
    <border>
      <left style="thin"/>
      <right style="thin"/>
      <top style="double"/>
      <bottom>
        <color indexed="63"/>
      </bottom>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medium"/>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color indexed="63"/>
      </bottom>
    </border>
    <border>
      <left style="thin"/>
      <right style="thin"/>
      <top>
        <color indexed="63"/>
      </top>
      <bottom>
        <color indexed="63"/>
      </bottom>
    </border>
    <border>
      <left>
        <color indexed="63"/>
      </left>
      <right style="medium"/>
      <top>
        <color indexed="63"/>
      </top>
      <bottom style="double"/>
    </border>
    <border>
      <left style="thin"/>
      <right style="thin"/>
      <top>
        <color indexed="63"/>
      </top>
      <bottom style="double"/>
    </border>
    <border>
      <left style="thin"/>
      <right>
        <color indexed="63"/>
      </right>
      <top>
        <color indexed="63"/>
      </top>
      <bottom style="double"/>
    </border>
    <border>
      <left>
        <color indexed="63"/>
      </left>
      <right style="hair"/>
      <top style="thin"/>
      <bottom>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thin"/>
    </border>
    <border>
      <left style="thin"/>
      <right style="hair"/>
      <top>
        <color indexed="63"/>
      </top>
      <bottom style="thin"/>
    </border>
    <border>
      <left>
        <color indexed="63"/>
      </left>
      <right>
        <color indexed="63"/>
      </right>
      <top style="thin"/>
      <bottom>
        <color indexed="63"/>
      </bottom>
    </border>
    <border>
      <left style="thin"/>
      <right style="hair"/>
      <top style="double"/>
      <bottom style="hair"/>
    </border>
    <border>
      <left style="hair"/>
      <right>
        <color indexed="63"/>
      </right>
      <top style="double"/>
      <bottom style="hair"/>
    </border>
    <border>
      <left style="hair"/>
      <right style="hair"/>
      <top style="double"/>
      <bottom style="hair"/>
    </border>
    <border>
      <left>
        <color indexed="63"/>
      </left>
      <right>
        <color indexed="63"/>
      </right>
      <top style="double"/>
      <bottom style="hair"/>
    </border>
    <border>
      <left style="hair"/>
      <right>
        <color indexed="63"/>
      </right>
      <top style="hair"/>
      <bottom>
        <color indexed="63"/>
      </bottom>
    </border>
    <border>
      <left style="hair"/>
      <right style="hair"/>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style="hair"/>
      <top>
        <color indexed="63"/>
      </top>
      <bottom style="thin"/>
    </border>
    <border>
      <left style="hair"/>
      <right style="hair"/>
      <top style="thin"/>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hair"/>
      <top style="thin"/>
      <bottom>
        <color indexed="63"/>
      </bottom>
    </border>
    <border>
      <left style="hair"/>
      <right>
        <color indexed="63"/>
      </right>
      <top style="thin"/>
      <bottom>
        <color indexed="63"/>
      </bottom>
    </border>
    <border>
      <left style="hair"/>
      <right>
        <color indexed="63"/>
      </right>
      <top style="hair"/>
      <bottom style="thin"/>
    </border>
    <border>
      <left style="hair"/>
      <right style="thin"/>
      <top>
        <color indexed="63"/>
      </top>
      <bottom>
        <color indexed="63"/>
      </bottom>
    </border>
    <border>
      <left>
        <color indexed="63"/>
      </left>
      <right style="hair"/>
      <top style="hair"/>
      <bottom style="hair"/>
    </border>
    <border>
      <left>
        <color indexed="63"/>
      </left>
      <right style="thin"/>
      <top style="double"/>
      <bottom>
        <color indexed="63"/>
      </bottom>
    </border>
    <border>
      <left style="thin"/>
      <right style="thin"/>
      <top style="thin"/>
      <bottom>
        <color indexed="63"/>
      </bottom>
    </border>
    <border>
      <left>
        <color indexed="63"/>
      </left>
      <right style="thin"/>
      <top>
        <color indexed="63"/>
      </top>
      <bottom style="medium"/>
    </border>
    <border>
      <left style="thin"/>
      <right>
        <color indexed="63"/>
      </right>
      <top>
        <color indexed="63"/>
      </top>
      <bottom style="hair"/>
    </border>
    <border>
      <left>
        <color indexed="63"/>
      </left>
      <right style="hair"/>
      <top style="hair"/>
      <bottom>
        <color indexed="63"/>
      </bottom>
    </border>
    <border>
      <left style="hair"/>
      <right>
        <color indexed="63"/>
      </right>
      <top>
        <color indexed="63"/>
      </top>
      <bottom style="thin"/>
    </border>
    <border>
      <left style="thin"/>
      <right style="hair"/>
      <top style="thin"/>
      <bottom style="hair"/>
    </border>
    <border>
      <left style="hair"/>
      <right>
        <color indexed="63"/>
      </right>
      <top style="thin"/>
      <bottom style="hair"/>
    </border>
    <border>
      <left>
        <color indexed="63"/>
      </left>
      <right style="thin"/>
      <top>
        <color indexed="63"/>
      </top>
      <bottom style="hair"/>
    </border>
    <border>
      <left style="hair"/>
      <right style="thin"/>
      <top style="thin"/>
      <bottom>
        <color indexed="63"/>
      </bottom>
    </border>
    <border>
      <left style="hair"/>
      <right style="thin"/>
      <top>
        <color indexed="63"/>
      </top>
      <bottom style="thin"/>
    </border>
    <border>
      <left style="thin"/>
      <right>
        <color indexed="63"/>
      </right>
      <top style="thin"/>
      <bottom style="hair"/>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878">
    <xf numFmtId="0" fontId="0" fillId="0" borderId="0" xfId="0" applyAlignment="1">
      <alignment vertical="center"/>
    </xf>
    <xf numFmtId="38" fontId="1" fillId="0" borderId="1" xfId="16" applyFont="1" applyBorder="1" applyAlignment="1">
      <alignment horizontal="center" vertical="center"/>
    </xf>
    <xf numFmtId="38" fontId="1" fillId="0" borderId="2" xfId="16" applyFont="1" applyBorder="1" applyAlignment="1">
      <alignment horizontal="center" vertical="center"/>
    </xf>
    <xf numFmtId="38" fontId="1" fillId="0" borderId="3" xfId="16" applyFont="1" applyBorder="1" applyAlignment="1">
      <alignment horizontal="center" vertical="center"/>
    </xf>
    <xf numFmtId="38" fontId="1" fillId="0" borderId="4" xfId="16" applyFont="1" applyBorder="1" applyAlignment="1">
      <alignment horizontal="center" vertical="center"/>
    </xf>
    <xf numFmtId="38" fontId="4" fillId="0" borderId="0" xfId="16" applyFont="1" applyBorder="1" applyAlignment="1">
      <alignment horizontal="right" vertical="center"/>
    </xf>
    <xf numFmtId="38" fontId="4" fillId="0" borderId="5" xfId="16" applyFont="1" applyBorder="1" applyAlignment="1">
      <alignment vertical="center"/>
    </xf>
    <xf numFmtId="38" fontId="4" fillId="0" borderId="6" xfId="16" applyFont="1" applyBorder="1" applyAlignment="1">
      <alignment vertical="center"/>
    </xf>
    <xf numFmtId="38" fontId="4" fillId="0" borderId="0" xfId="16" applyFont="1" applyBorder="1" applyAlignment="1">
      <alignment vertical="center"/>
    </xf>
    <xf numFmtId="38" fontId="4" fillId="0" borderId="7" xfId="16" applyFont="1" applyBorder="1" applyAlignment="1">
      <alignment vertical="center"/>
    </xf>
    <xf numFmtId="176" fontId="4" fillId="0" borderId="5" xfId="16" applyNumberFormat="1" applyFont="1" applyBorder="1" applyAlignment="1">
      <alignment vertical="center"/>
    </xf>
    <xf numFmtId="38" fontId="4" fillId="0" borderId="5" xfId="16" applyFont="1" applyBorder="1" applyAlignment="1">
      <alignment horizontal="right" vertical="center"/>
    </xf>
    <xf numFmtId="0" fontId="6" fillId="0" borderId="0" xfId="0" applyFont="1" applyAlignment="1">
      <alignment vertical="center"/>
    </xf>
    <xf numFmtId="38" fontId="6" fillId="0" borderId="8" xfId="16" applyFont="1" applyBorder="1" applyAlignment="1">
      <alignment horizontal="distributed" vertical="center"/>
    </xf>
    <xf numFmtId="38" fontId="6" fillId="0" borderId="5" xfId="16" applyFont="1" applyBorder="1" applyAlignment="1">
      <alignment horizontal="distributed" vertical="center"/>
    </xf>
    <xf numFmtId="38" fontId="6" fillId="0" borderId="9" xfId="16" applyFont="1" applyBorder="1" applyAlignment="1">
      <alignment horizontal="distributed" vertical="center"/>
    </xf>
    <xf numFmtId="38" fontId="6" fillId="0" borderId="9" xfId="16" applyFont="1" applyBorder="1" applyAlignment="1">
      <alignment horizontal="center" vertical="center"/>
    </xf>
    <xf numFmtId="38" fontId="6" fillId="0" borderId="5" xfId="16" applyFont="1" applyFill="1" applyBorder="1" applyAlignment="1">
      <alignment vertical="center"/>
    </xf>
    <xf numFmtId="38" fontId="6" fillId="0" borderId="6" xfId="16" applyFont="1" applyFill="1" applyBorder="1" applyAlignment="1">
      <alignment vertical="center"/>
    </xf>
    <xf numFmtId="176" fontId="6"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right"/>
    </xf>
    <xf numFmtId="0" fontId="1" fillId="0" borderId="0" xfId="0" applyFont="1" applyBorder="1" applyAlignment="1">
      <alignment vertical="center"/>
    </xf>
    <xf numFmtId="0" fontId="1" fillId="0" borderId="9" xfId="0" applyFont="1" applyBorder="1" applyAlignment="1">
      <alignment horizontal="center" vertical="center"/>
    </xf>
    <xf numFmtId="0" fontId="1" fillId="0" borderId="6" xfId="0" applyFont="1" applyBorder="1" applyAlignment="1">
      <alignment vertical="center"/>
    </xf>
    <xf numFmtId="176" fontId="1" fillId="0" borderId="5" xfId="0" applyNumberFormat="1" applyFont="1" applyBorder="1" applyAlignment="1">
      <alignment vertical="center"/>
    </xf>
    <xf numFmtId="0" fontId="1" fillId="0" borderId="6" xfId="0" applyFont="1" applyBorder="1" applyAlignment="1">
      <alignment horizontal="distributed"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quotePrefix="1">
      <alignment horizontal="center" vertical="center"/>
    </xf>
    <xf numFmtId="3" fontId="4" fillId="0" borderId="0" xfId="0" applyNumberFormat="1" applyFont="1" applyBorder="1" applyAlignment="1">
      <alignment vertical="center"/>
    </xf>
    <xf numFmtId="0" fontId="1" fillId="0" borderId="6" xfId="0" applyFont="1" applyBorder="1" applyAlignment="1" quotePrefix="1">
      <alignment horizontal="center" vertical="center"/>
    </xf>
    <xf numFmtId="0" fontId="1" fillId="0" borderId="6" xfId="0" applyFont="1" applyBorder="1" applyAlignment="1">
      <alignment horizontal="center" vertical="center"/>
    </xf>
    <xf numFmtId="3" fontId="4" fillId="0" borderId="7" xfId="0" applyNumberFormat="1" applyFont="1" applyBorder="1" applyAlignment="1">
      <alignment vertical="center"/>
    </xf>
    <xf numFmtId="0" fontId="7" fillId="0" borderId="0" xfId="0" applyFont="1" applyAlignment="1">
      <alignment vertical="center"/>
    </xf>
    <xf numFmtId="0" fontId="1" fillId="0" borderId="15" xfId="0" applyFont="1" applyBorder="1" applyAlignment="1">
      <alignment vertical="center"/>
    </xf>
    <xf numFmtId="0" fontId="1" fillId="0" borderId="16" xfId="0" applyFont="1" applyBorder="1" applyAlignment="1">
      <alignment horizontal="left"/>
    </xf>
    <xf numFmtId="0" fontId="1" fillId="0" borderId="17" xfId="0" applyFont="1" applyBorder="1" applyAlignment="1">
      <alignment horizontal="distributed"/>
    </xf>
    <xf numFmtId="0" fontId="1" fillId="0" borderId="18" xfId="0" applyFont="1" applyBorder="1" applyAlignment="1">
      <alignment horizontal="centerContinuous" vertical="center"/>
    </xf>
    <xf numFmtId="0" fontId="1" fillId="0" borderId="19" xfId="0" applyFont="1" applyBorder="1" applyAlignment="1">
      <alignment horizontal="centerContinuous"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horizontal="left" vertical="top"/>
    </xf>
    <xf numFmtId="0" fontId="1" fillId="0" borderId="22" xfId="0" applyFont="1" applyBorder="1" applyAlignment="1">
      <alignment horizontal="distributed" vertical="top"/>
    </xf>
    <xf numFmtId="0" fontId="1" fillId="0" borderId="23" xfId="0" applyFont="1" applyBorder="1" applyAlignment="1">
      <alignment horizontal="center" vertical="center"/>
    </xf>
    <xf numFmtId="178" fontId="9" fillId="0" borderId="7" xfId="0" applyNumberFormat="1" applyFont="1" applyBorder="1" applyAlignment="1">
      <alignment vertical="center"/>
    </xf>
    <xf numFmtId="0" fontId="6" fillId="0" borderId="7" xfId="0" applyFont="1" applyFill="1" applyBorder="1" applyAlignment="1">
      <alignment vertical="center"/>
    </xf>
    <xf numFmtId="178" fontId="6" fillId="0" borderId="7" xfId="0" applyNumberFormat="1" applyFont="1" applyBorder="1" applyAlignment="1">
      <alignment vertical="center"/>
    </xf>
    <xf numFmtId="176" fontId="1" fillId="0" borderId="0" xfId="0" applyNumberFormat="1" applyFont="1" applyAlignment="1">
      <alignment vertical="center"/>
    </xf>
    <xf numFmtId="176" fontId="9" fillId="0" borderId="7" xfId="0" applyNumberFormat="1" applyFont="1" applyBorder="1" applyAlignment="1">
      <alignment vertical="center"/>
    </xf>
    <xf numFmtId="176" fontId="6" fillId="0" borderId="7" xfId="0" applyNumberFormat="1" applyFont="1" applyBorder="1" applyAlignment="1">
      <alignment vertical="center"/>
    </xf>
    <xf numFmtId="0" fontId="6" fillId="0" borderId="0" xfId="0" applyFont="1" applyBorder="1" applyAlignment="1">
      <alignment vertical="center"/>
    </xf>
    <xf numFmtId="0" fontId="6" fillId="0" borderId="0" xfId="0" applyFont="1" applyAlignment="1">
      <alignment horizontal="right"/>
    </xf>
    <xf numFmtId="0" fontId="6" fillId="0" borderId="6" xfId="0" applyFont="1" applyBorder="1" applyAlignment="1">
      <alignment horizontal="distributed" vertical="center"/>
    </xf>
    <xf numFmtId="0" fontId="6" fillId="0" borderId="6" xfId="0" applyFont="1" applyBorder="1" applyAlignment="1">
      <alignment vertical="center"/>
    </xf>
    <xf numFmtId="0" fontId="6" fillId="0" borderId="22" xfId="0" applyFont="1" applyBorder="1" applyAlignment="1">
      <alignment horizontal="distributed" vertical="center"/>
    </xf>
    <xf numFmtId="0" fontId="6" fillId="0" borderId="24" xfId="0" applyFont="1" applyBorder="1" applyAlignment="1">
      <alignment horizontal="center"/>
    </xf>
    <xf numFmtId="0" fontId="6" fillId="0" borderId="25" xfId="0" applyFont="1" applyBorder="1" applyAlignment="1">
      <alignment horizontal="center" vertical="center"/>
    </xf>
    <xf numFmtId="0" fontId="6" fillId="0" borderId="25" xfId="0" applyFont="1" applyBorder="1" applyAlignment="1">
      <alignment wrapText="1"/>
    </xf>
    <xf numFmtId="0" fontId="12" fillId="0" borderId="26" xfId="0" applyFont="1" applyBorder="1" applyAlignment="1">
      <alignment horizontal="centerContinuous" vertical="center" wrapText="1"/>
    </xf>
    <xf numFmtId="0" fontId="6" fillId="0" borderId="27" xfId="0" applyFont="1" applyBorder="1" applyAlignment="1">
      <alignment horizontal="centerContinuous" vertical="center" wrapText="1"/>
    </xf>
    <xf numFmtId="0" fontId="6" fillId="0" borderId="26" xfId="0" applyFont="1" applyBorder="1" applyAlignment="1">
      <alignment horizontal="centerContinuous" vertical="center" wrapText="1"/>
    </xf>
    <xf numFmtId="0" fontId="6" fillId="0" borderId="28" xfId="0" applyFont="1" applyBorder="1" applyAlignment="1">
      <alignment horizontal="center" vertical="center" wrapText="1"/>
    </xf>
    <xf numFmtId="0" fontId="6" fillId="0" borderId="0" xfId="0" applyFont="1" applyBorder="1" applyAlignment="1">
      <alignment/>
    </xf>
    <xf numFmtId="0" fontId="6" fillId="0" borderId="29" xfId="0" applyFont="1" applyBorder="1" applyAlignment="1">
      <alignment horizontal="distributed" vertical="top"/>
    </xf>
    <xf numFmtId="0" fontId="6" fillId="0" borderId="30" xfId="0" applyFont="1" applyBorder="1" applyAlignment="1">
      <alignment horizontal="center" vertical="center"/>
    </xf>
    <xf numFmtId="0" fontId="6" fillId="0" borderId="30" xfId="0" applyFont="1" applyBorder="1" applyAlignment="1">
      <alignment horizontal="center"/>
    </xf>
    <xf numFmtId="0" fontId="6" fillId="0" borderId="30" xfId="0" applyFont="1" applyBorder="1" applyAlignment="1">
      <alignment/>
    </xf>
    <xf numFmtId="0" fontId="6" fillId="0" borderId="31" xfId="0" applyFont="1" applyBorder="1" applyAlignment="1">
      <alignment horizontal="center"/>
    </xf>
    <xf numFmtId="38" fontId="8" fillId="0" borderId="32" xfId="16" applyFont="1" applyBorder="1" applyAlignment="1">
      <alignment horizontal="distributed" vertical="center"/>
    </xf>
    <xf numFmtId="176" fontId="8" fillId="0" borderId="33" xfId="0" applyNumberFormat="1" applyFont="1" applyBorder="1" applyAlignment="1">
      <alignment vertical="center"/>
    </xf>
    <xf numFmtId="183" fontId="8" fillId="0" borderId="15" xfId="0" applyNumberFormat="1" applyFont="1" applyBorder="1" applyAlignment="1">
      <alignment vertical="center"/>
    </xf>
    <xf numFmtId="176" fontId="6" fillId="0" borderId="0" xfId="0" applyNumberFormat="1" applyFont="1" applyBorder="1" applyAlignment="1">
      <alignment horizontal="right"/>
    </xf>
    <xf numFmtId="176" fontId="8" fillId="0" borderId="33" xfId="0" applyNumberFormat="1" applyFont="1" applyBorder="1" applyAlignment="1">
      <alignment vertical="center"/>
    </xf>
    <xf numFmtId="176" fontId="8" fillId="0" borderId="15" xfId="0" applyNumberFormat="1" applyFont="1" applyBorder="1" applyAlignment="1">
      <alignment vertical="center"/>
    </xf>
    <xf numFmtId="176" fontId="6" fillId="0" borderId="0" xfId="0" applyNumberFormat="1" applyFont="1" applyBorder="1" applyAlignment="1">
      <alignment vertical="center"/>
    </xf>
    <xf numFmtId="178" fontId="6" fillId="0" borderId="0" xfId="0" applyNumberFormat="1" applyFont="1" applyBorder="1" applyAlignment="1">
      <alignment vertical="center"/>
    </xf>
    <xf numFmtId="38" fontId="6" fillId="0" borderId="32" xfId="16" applyFont="1" applyBorder="1" applyAlignment="1">
      <alignment vertical="center"/>
    </xf>
    <xf numFmtId="176" fontId="6" fillId="0" borderId="33" xfId="0" applyNumberFormat="1" applyFont="1" applyBorder="1" applyAlignment="1">
      <alignment vertical="center"/>
    </xf>
    <xf numFmtId="178" fontId="6" fillId="0" borderId="15" xfId="0" applyNumberFormat="1" applyFont="1" applyBorder="1" applyAlignment="1">
      <alignment vertical="center"/>
    </xf>
    <xf numFmtId="38" fontId="6" fillId="0" borderId="32" xfId="16" applyFont="1" applyBorder="1" applyAlignment="1">
      <alignment horizontal="distributed" vertical="center"/>
    </xf>
    <xf numFmtId="176" fontId="6" fillId="0" borderId="33" xfId="16" applyNumberFormat="1" applyFont="1" applyBorder="1" applyAlignment="1">
      <alignment vertical="center"/>
    </xf>
    <xf numFmtId="183" fontId="6" fillId="0" borderId="15" xfId="0" applyNumberFormat="1" applyFont="1" applyBorder="1" applyAlignment="1">
      <alignment vertical="center"/>
    </xf>
    <xf numFmtId="38" fontId="6" fillId="0" borderId="34" xfId="16" applyFont="1" applyBorder="1" applyAlignment="1">
      <alignment horizontal="distributed" vertical="center"/>
    </xf>
    <xf numFmtId="176" fontId="6" fillId="0" borderId="35" xfId="0" applyNumberFormat="1" applyFont="1" applyBorder="1" applyAlignment="1">
      <alignment vertical="center"/>
    </xf>
    <xf numFmtId="183" fontId="6" fillId="0" borderId="36" xfId="0" applyNumberFormat="1" applyFont="1" applyBorder="1" applyAlignment="1">
      <alignment vertical="center"/>
    </xf>
    <xf numFmtId="0" fontId="6" fillId="0" borderId="0" xfId="0" applyFont="1" applyBorder="1" applyAlignment="1">
      <alignment horizontal="distributed"/>
    </xf>
    <xf numFmtId="0" fontId="6" fillId="0" borderId="17" xfId="0" applyFont="1" applyBorder="1" applyAlignment="1">
      <alignment horizontal="distributed"/>
    </xf>
    <xf numFmtId="0" fontId="6" fillId="0" borderId="37" xfId="0" applyFont="1" applyBorder="1" applyAlignment="1">
      <alignment/>
    </xf>
    <xf numFmtId="0" fontId="6" fillId="0" borderId="37" xfId="0" applyFont="1" applyBorder="1" applyAlignment="1">
      <alignment vertical="center"/>
    </xf>
    <xf numFmtId="0" fontId="6" fillId="0" borderId="18" xfId="0" applyFont="1" applyBorder="1" applyAlignment="1">
      <alignment horizontal="centerContinuous" vertical="center"/>
    </xf>
    <xf numFmtId="0" fontId="6" fillId="0" borderId="0" xfId="0" applyFont="1" applyBorder="1" applyAlignment="1">
      <alignment horizontal="left" vertical="top"/>
    </xf>
    <xf numFmtId="0" fontId="6" fillId="0" borderId="22" xfId="0" applyFont="1" applyBorder="1" applyAlignment="1">
      <alignment horizontal="center" vertical="top"/>
    </xf>
    <xf numFmtId="0" fontId="6" fillId="0" borderId="9" xfId="0" applyFont="1" applyBorder="1" applyAlignment="1">
      <alignment horizontal="distributed" vertical="top"/>
    </xf>
    <xf numFmtId="0" fontId="6" fillId="0" borderId="9" xfId="0" applyFont="1" applyBorder="1" applyAlignment="1">
      <alignment horizontal="distributed" wrapText="1"/>
    </xf>
    <xf numFmtId="0" fontId="6" fillId="0" borderId="9" xfId="0" applyFont="1" applyBorder="1" applyAlignment="1">
      <alignment horizontal="distributed" vertical="top" wrapText="1"/>
    </xf>
    <xf numFmtId="0" fontId="6" fillId="0" borderId="9" xfId="0" applyFont="1" applyBorder="1" applyAlignment="1">
      <alignment horizontal="center" wrapText="1"/>
    </xf>
    <xf numFmtId="0" fontId="6" fillId="0" borderId="9" xfId="0" applyFont="1" applyBorder="1" applyAlignment="1">
      <alignment horizontal="center" vertical="top" wrapText="1"/>
    </xf>
    <xf numFmtId="0" fontId="6" fillId="0" borderId="9" xfId="0" applyFont="1" applyBorder="1" applyAlignment="1">
      <alignment vertical="top" wrapText="1"/>
    </xf>
    <xf numFmtId="0" fontId="6" fillId="0" borderId="38" xfId="0" applyFont="1" applyBorder="1" applyAlignment="1">
      <alignment vertical="top" wrapText="1"/>
    </xf>
    <xf numFmtId="176" fontId="6" fillId="0" borderId="0" xfId="0" applyNumberFormat="1" applyFont="1" applyBorder="1" applyAlignment="1">
      <alignment vertical="center"/>
    </xf>
    <xf numFmtId="0" fontId="6" fillId="0" borderId="0" xfId="0" applyFont="1" applyBorder="1" applyAlignment="1">
      <alignment vertical="center"/>
    </xf>
    <xf numFmtId="178" fontId="6" fillId="0" borderId="0" xfId="0" applyNumberFormat="1" applyFont="1" applyBorder="1" applyAlignment="1">
      <alignment vertical="center"/>
    </xf>
    <xf numFmtId="38" fontId="6" fillId="0" borderId="5" xfId="16" applyFont="1" applyBorder="1" applyAlignment="1">
      <alignment vertical="center"/>
    </xf>
    <xf numFmtId="38" fontId="6" fillId="0" borderId="6" xfId="16" applyFont="1" applyBorder="1" applyAlignment="1">
      <alignment vertical="center"/>
    </xf>
    <xf numFmtId="38" fontId="6" fillId="0" borderId="9" xfId="16" applyFont="1" applyBorder="1" applyAlignment="1">
      <alignment vertical="center"/>
    </xf>
    <xf numFmtId="38" fontId="6" fillId="0" borderId="9" xfId="16" applyFont="1" applyFill="1" applyBorder="1" applyAlignment="1">
      <alignment horizontal="right" vertical="center"/>
    </xf>
    <xf numFmtId="38" fontId="6" fillId="0" borderId="22" xfId="16" applyFont="1" applyFill="1" applyBorder="1" applyAlignment="1">
      <alignment horizontal="right" vertical="center"/>
    </xf>
    <xf numFmtId="0" fontId="6" fillId="0" borderId="0" xfId="0" applyFont="1" applyAlignment="1">
      <alignment vertical="center"/>
    </xf>
    <xf numFmtId="0" fontId="6" fillId="0" borderId="39" xfId="0" applyFont="1" applyBorder="1" applyAlignment="1">
      <alignment horizontal="center" vertical="center" wrapText="1"/>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3" xfId="0" applyFont="1" applyBorder="1" applyAlignment="1">
      <alignment horizontal="distributed" vertical="center"/>
    </xf>
    <xf numFmtId="0" fontId="1" fillId="0" borderId="33" xfId="0" applyFont="1" applyBorder="1" applyAlignment="1">
      <alignment horizontal="distributed" vertical="center"/>
    </xf>
    <xf numFmtId="0" fontId="6" fillId="0" borderId="40" xfId="0" applyFont="1" applyBorder="1" applyAlignment="1">
      <alignment horizontal="distributed" vertical="center"/>
    </xf>
    <xf numFmtId="0" fontId="6" fillId="0" borderId="5" xfId="0" applyFont="1" applyFill="1" applyBorder="1" applyAlignment="1">
      <alignment vertical="center"/>
    </xf>
    <xf numFmtId="0" fontId="1" fillId="0" borderId="0" xfId="0" applyFont="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 fillId="0" borderId="0" xfId="0" applyFont="1" applyFill="1" applyBorder="1" applyAlignment="1">
      <alignment vertical="center"/>
    </xf>
    <xf numFmtId="0" fontId="6" fillId="0" borderId="0" xfId="0" applyFont="1" applyFill="1" applyBorder="1" applyAlignment="1">
      <alignment horizontal="right" vertical="center"/>
    </xf>
    <xf numFmtId="0" fontId="18" fillId="0" borderId="0" xfId="0" applyFont="1" applyFill="1" applyBorder="1" applyAlignment="1">
      <alignment vertical="center"/>
    </xf>
    <xf numFmtId="0" fontId="17" fillId="0" borderId="0" xfId="0" applyFont="1" applyFill="1" applyBorder="1" applyAlignment="1">
      <alignment horizontal="right" vertical="center"/>
    </xf>
    <xf numFmtId="38" fontId="6" fillId="0" borderId="18" xfId="16" applyFont="1" applyBorder="1" applyAlignment="1">
      <alignment horizontal="centerContinuous" vertical="center"/>
    </xf>
    <xf numFmtId="38" fontId="6" fillId="0" borderId="19" xfId="16" applyFont="1" applyBorder="1" applyAlignment="1">
      <alignment horizontal="centerContinuous" vertical="center"/>
    </xf>
    <xf numFmtId="38" fontId="6" fillId="0" borderId="20" xfId="16" applyFont="1" applyBorder="1" applyAlignment="1">
      <alignment horizontal="centerContinuous" vertical="center"/>
    </xf>
    <xf numFmtId="38" fontId="6" fillId="0" borderId="41" xfId="16" applyFont="1" applyBorder="1" applyAlignment="1">
      <alignment horizontal="centerContinuous" vertical="center"/>
    </xf>
    <xf numFmtId="38" fontId="6" fillId="0" borderId="42" xfId="16" applyFont="1" applyBorder="1" applyAlignment="1">
      <alignment horizontal="centerContinuous" vertical="center"/>
    </xf>
    <xf numFmtId="38" fontId="6" fillId="0" borderId="5" xfId="16" applyFont="1" applyBorder="1" applyAlignment="1">
      <alignment horizontal="center" vertical="center"/>
    </xf>
    <xf numFmtId="38" fontId="6" fillId="0" borderId="6" xfId="16" applyFont="1" applyBorder="1" applyAlignment="1">
      <alignment horizontal="distributed" vertical="center"/>
    </xf>
    <xf numFmtId="38" fontId="6" fillId="0" borderId="22" xfId="16" applyFont="1" applyBorder="1" applyAlignment="1">
      <alignment horizontal="distributed" vertical="center"/>
    </xf>
    <xf numFmtId="0" fontId="1" fillId="0" borderId="0" xfId="0" applyFont="1" applyAlignment="1">
      <alignment vertical="center"/>
    </xf>
    <xf numFmtId="38" fontId="6" fillId="0" borderId="0" xfId="16" applyFont="1" applyAlignment="1">
      <alignment vertical="center"/>
    </xf>
    <xf numFmtId="38" fontId="6" fillId="0" borderId="15" xfId="16" applyFont="1" applyBorder="1" applyAlignment="1">
      <alignment vertical="center"/>
    </xf>
    <xf numFmtId="38" fontId="6" fillId="0" borderId="15" xfId="16" applyFont="1" applyBorder="1" applyAlignment="1">
      <alignment horizontal="left" vertical="center"/>
    </xf>
    <xf numFmtId="38" fontId="6" fillId="0" borderId="0" xfId="16" applyFont="1" applyAlignment="1">
      <alignment horizontal="right" vertical="center"/>
    </xf>
    <xf numFmtId="38" fontId="6" fillId="0" borderId="21" xfId="16" applyFont="1" applyBorder="1" applyAlignment="1">
      <alignment vertical="center"/>
    </xf>
    <xf numFmtId="38" fontId="1" fillId="0" borderId="0" xfId="16" applyFont="1" applyAlignment="1">
      <alignment horizontal="right" vertical="center"/>
    </xf>
    <xf numFmtId="38" fontId="6" fillId="0" borderId="43" xfId="16" applyFont="1" applyBorder="1" applyAlignment="1">
      <alignment horizontal="centerContinuous" vertical="center"/>
    </xf>
    <xf numFmtId="38" fontId="6" fillId="0" borderId="12" xfId="16" applyFont="1" applyBorder="1" applyAlignment="1">
      <alignment horizontal="centerContinuous" vertical="center"/>
    </xf>
    <xf numFmtId="38" fontId="6" fillId="0" borderId="10" xfId="16" applyFont="1" applyBorder="1" applyAlignment="1">
      <alignment horizontal="centerContinuous" vertical="center"/>
    </xf>
    <xf numFmtId="0" fontId="23" fillId="0" borderId="0" xfId="0" applyFont="1" applyAlignment="1">
      <alignment vertical="center"/>
    </xf>
    <xf numFmtId="38" fontId="1" fillId="0" borderId="0" xfId="16" applyFont="1" applyAlignment="1">
      <alignment vertical="center"/>
    </xf>
    <xf numFmtId="0" fontId="3" fillId="0" borderId="0" xfId="16" applyNumberFormat="1" applyFont="1" applyAlignment="1">
      <alignment horizontal="left" vertical="center"/>
    </xf>
    <xf numFmtId="0" fontId="1" fillId="0" borderId="0" xfId="16" applyNumberFormat="1" applyFont="1" applyAlignment="1">
      <alignment horizontal="left" vertical="center"/>
    </xf>
    <xf numFmtId="38" fontId="1" fillId="0" borderId="3" xfId="16" applyFont="1" applyBorder="1" applyAlignment="1">
      <alignment vertical="center"/>
    </xf>
    <xf numFmtId="38" fontId="1" fillId="0" borderId="4" xfId="16" applyFont="1" applyBorder="1" applyAlignment="1">
      <alignment horizontal="center" vertical="center" shrinkToFit="1"/>
    </xf>
    <xf numFmtId="0" fontId="4" fillId="0" borderId="33" xfId="16" applyNumberFormat="1" applyFont="1" applyBorder="1" applyAlignment="1">
      <alignment horizontal="center" vertical="center"/>
    </xf>
    <xf numFmtId="38" fontId="4" fillId="0" borderId="7" xfId="16" applyFont="1" applyBorder="1" applyAlignment="1">
      <alignment horizontal="center" vertical="center"/>
    </xf>
    <xf numFmtId="176" fontId="4" fillId="0" borderId="7" xfId="16" applyNumberFormat="1" applyFont="1" applyBorder="1" applyAlignment="1">
      <alignment horizontal="center" vertical="center"/>
    </xf>
    <xf numFmtId="0" fontId="4" fillId="0" borderId="33" xfId="16" applyNumberFormat="1" applyFont="1" applyBorder="1" applyAlignment="1">
      <alignment horizontal="left" vertical="center"/>
    </xf>
    <xf numFmtId="176" fontId="4" fillId="0" borderId="5" xfId="16" applyNumberFormat="1" applyFont="1" applyBorder="1" applyAlignment="1">
      <alignment vertical="center" shrinkToFit="1"/>
    </xf>
    <xf numFmtId="49" fontId="4" fillId="0" borderId="7" xfId="16" applyNumberFormat="1" applyFont="1" applyBorder="1" applyAlignment="1">
      <alignment horizontal="right" vertical="center"/>
    </xf>
    <xf numFmtId="38" fontId="20" fillId="0" borderId="0" xfId="16" applyFont="1" applyAlignment="1">
      <alignment vertical="center"/>
    </xf>
    <xf numFmtId="0" fontId="20" fillId="0" borderId="33" xfId="16" applyNumberFormat="1" applyFont="1" applyBorder="1" applyAlignment="1">
      <alignment horizontal="center" vertical="center"/>
    </xf>
    <xf numFmtId="38" fontId="4" fillId="0" borderId="15" xfId="16" applyFont="1" applyBorder="1" applyAlignment="1">
      <alignment horizontal="right" vertical="center"/>
    </xf>
    <xf numFmtId="38" fontId="24" fillId="0" borderId="5" xfId="16" applyFont="1" applyBorder="1" applyAlignment="1">
      <alignment horizontal="right" vertical="center"/>
    </xf>
    <xf numFmtId="38" fontId="24" fillId="0" borderId="0" xfId="16" applyFont="1" applyBorder="1" applyAlignment="1">
      <alignment horizontal="right" vertical="center"/>
    </xf>
    <xf numFmtId="38" fontId="24" fillId="0" borderId="44" xfId="16" applyFont="1" applyBorder="1" applyAlignment="1">
      <alignment vertical="center"/>
    </xf>
    <xf numFmtId="38" fontId="24" fillId="0" borderId="7" xfId="16" applyFont="1" applyBorder="1" applyAlignment="1">
      <alignment vertical="center"/>
    </xf>
    <xf numFmtId="38" fontId="24" fillId="0" borderId="6" xfId="16" applyFont="1" applyBorder="1" applyAlignment="1">
      <alignment vertical="center"/>
    </xf>
    <xf numFmtId="176" fontId="24" fillId="0" borderId="5" xfId="16" applyNumberFormat="1" applyFont="1" applyBorder="1" applyAlignment="1">
      <alignment vertical="center"/>
    </xf>
    <xf numFmtId="0" fontId="5" fillId="0" borderId="45" xfId="16" applyNumberFormat="1" applyFont="1" applyBorder="1" applyAlignment="1">
      <alignment horizontal="left" vertical="center"/>
    </xf>
    <xf numFmtId="38" fontId="5" fillId="0" borderId="45" xfId="16" applyFont="1" applyBorder="1" applyAlignment="1">
      <alignment horizontal="right" vertical="center"/>
    </xf>
    <xf numFmtId="38" fontId="5" fillId="0" borderId="45" xfId="16" applyFont="1" applyBorder="1" applyAlignment="1">
      <alignment vertical="center"/>
    </xf>
    <xf numFmtId="176" fontId="5" fillId="0" borderId="45" xfId="16" applyNumberFormat="1" applyFont="1" applyBorder="1" applyAlignment="1">
      <alignment vertical="center"/>
    </xf>
    <xf numFmtId="0" fontId="4" fillId="0" borderId="0" xfId="16" applyNumberFormat="1" applyFont="1" applyAlignment="1">
      <alignment horizontal="left" vertical="center"/>
    </xf>
    <xf numFmtId="38" fontId="25" fillId="0" borderId="0" xfId="16" applyFont="1" applyAlignment="1">
      <alignment vertical="center"/>
    </xf>
    <xf numFmtId="38" fontId="6" fillId="0" borderId="0" xfId="16" applyFont="1" applyBorder="1" applyAlignment="1">
      <alignment vertical="center"/>
    </xf>
    <xf numFmtId="38" fontId="6" fillId="0" borderId="0" xfId="16" applyFont="1" applyFill="1" applyAlignment="1">
      <alignment vertical="center"/>
    </xf>
    <xf numFmtId="38" fontId="7" fillId="0" borderId="0" xfId="16" applyFont="1" applyFill="1" applyAlignment="1" applyProtection="1">
      <alignment vertical="center"/>
      <protection locked="0"/>
    </xf>
    <xf numFmtId="0" fontId="6" fillId="0" borderId="0" xfId="0" applyFont="1" applyFill="1" applyAlignment="1">
      <alignment vertical="center"/>
    </xf>
    <xf numFmtId="38" fontId="6" fillId="0" borderId="0" xfId="16" applyFont="1" applyFill="1" applyAlignment="1">
      <alignment horizontal="right" vertical="center"/>
    </xf>
    <xf numFmtId="38" fontId="6" fillId="0" borderId="46" xfId="16" applyFont="1" applyFill="1" applyBorder="1" applyAlignment="1">
      <alignment horizontal="distributed" vertical="center"/>
    </xf>
    <xf numFmtId="38" fontId="6" fillId="0" borderId="47" xfId="16" applyFont="1" applyFill="1" applyBorder="1" applyAlignment="1" applyProtection="1">
      <alignment horizontal="centerContinuous" vertical="center"/>
      <protection locked="0"/>
    </xf>
    <xf numFmtId="38" fontId="6" fillId="0" borderId="48" xfId="16" applyFont="1" applyFill="1" applyBorder="1" applyAlignment="1" applyProtection="1">
      <alignment horizontal="centerContinuous" vertical="center"/>
      <protection locked="0"/>
    </xf>
    <xf numFmtId="38" fontId="6" fillId="0" borderId="49" xfId="16" applyFont="1" applyFill="1" applyBorder="1" applyAlignment="1" applyProtection="1">
      <alignment horizontal="centerContinuous" vertical="center"/>
      <protection locked="0"/>
    </xf>
    <xf numFmtId="38" fontId="25" fillId="0" borderId="6" xfId="16" applyFont="1" applyFill="1" applyBorder="1" applyAlignment="1">
      <alignment vertical="center"/>
    </xf>
    <xf numFmtId="38" fontId="25" fillId="0" borderId="5" xfId="16" applyFont="1" applyFill="1" applyBorder="1" applyAlignment="1">
      <alignment horizontal="distributed" vertical="center"/>
    </xf>
    <xf numFmtId="38" fontId="25" fillId="0" borderId="50" xfId="16" applyFont="1" applyFill="1" applyBorder="1" applyAlignment="1">
      <alignment vertical="center"/>
    </xf>
    <xf numFmtId="38" fontId="25" fillId="0" borderId="51" xfId="16" applyFont="1" applyFill="1" applyBorder="1" applyAlignment="1">
      <alignment vertical="center"/>
    </xf>
    <xf numFmtId="38" fontId="25" fillId="0" borderId="52" xfId="16" applyFont="1" applyFill="1" applyBorder="1" applyAlignment="1">
      <alignment vertical="center"/>
    </xf>
    <xf numFmtId="38" fontId="25" fillId="0" borderId="0" xfId="16" applyFont="1" applyFill="1" applyAlignment="1">
      <alignment vertical="center"/>
    </xf>
    <xf numFmtId="38" fontId="25" fillId="0" borderId="7" xfId="16" applyFont="1" applyFill="1" applyBorder="1" applyAlignment="1">
      <alignment vertical="center"/>
    </xf>
    <xf numFmtId="38" fontId="25" fillId="0" borderId="53" xfId="16" applyFont="1" applyFill="1" applyBorder="1" applyAlignment="1">
      <alignment vertical="center"/>
    </xf>
    <xf numFmtId="38" fontId="25" fillId="0" borderId="0" xfId="16" applyFont="1" applyFill="1" applyBorder="1" applyAlignment="1">
      <alignment vertical="center"/>
    </xf>
    <xf numFmtId="38" fontId="6" fillId="0" borderId="5" xfId="16" applyFont="1" applyFill="1" applyBorder="1" applyAlignment="1">
      <alignment horizontal="distributed" vertical="center"/>
    </xf>
    <xf numFmtId="38" fontId="6" fillId="0" borderId="53" xfId="16" applyFont="1" applyFill="1" applyBorder="1" applyAlignment="1">
      <alignment vertical="center"/>
    </xf>
    <xf numFmtId="38" fontId="6" fillId="0" borderId="7" xfId="16" applyFont="1" applyFill="1" applyBorder="1" applyAlignment="1">
      <alignment vertical="center"/>
    </xf>
    <xf numFmtId="38" fontId="6" fillId="0" borderId="0" xfId="16" applyFont="1" applyFill="1" applyBorder="1" applyAlignment="1">
      <alignment vertical="center"/>
    </xf>
    <xf numFmtId="38" fontId="6" fillId="0" borderId="54" xfId="16" applyFont="1" applyFill="1" applyBorder="1" applyAlignment="1">
      <alignment vertical="center"/>
    </xf>
    <xf numFmtId="38" fontId="6" fillId="0" borderId="45" xfId="16" applyFont="1" applyFill="1" applyBorder="1" applyAlignment="1">
      <alignment horizontal="left" vertical="center"/>
    </xf>
    <xf numFmtId="38" fontId="6" fillId="0" borderId="45" xfId="16" applyFont="1" applyFill="1" applyBorder="1" applyAlignment="1">
      <alignment vertical="center"/>
    </xf>
    <xf numFmtId="38" fontId="6" fillId="0" borderId="45" xfId="16" applyFont="1" applyFill="1" applyBorder="1" applyAlignment="1">
      <alignment horizontal="right" vertical="center"/>
    </xf>
    <xf numFmtId="176" fontId="6" fillId="0" borderId="45" xfId="0" applyNumberFormat="1" applyFont="1" applyFill="1" applyBorder="1" applyAlignment="1">
      <alignment vertical="center"/>
    </xf>
    <xf numFmtId="38" fontId="6" fillId="0" borderId="0" xfId="16" applyFont="1" applyFill="1" applyBorder="1" applyAlignment="1">
      <alignment horizontal="left" vertical="center"/>
    </xf>
    <xf numFmtId="38" fontId="6" fillId="0" borderId="0" xfId="16" applyFont="1" applyFill="1" applyBorder="1" applyAlignment="1">
      <alignment horizontal="right" vertical="center"/>
    </xf>
    <xf numFmtId="176" fontId="6" fillId="0" borderId="0" xfId="0" applyNumberFormat="1" applyFont="1" applyFill="1" applyBorder="1" applyAlignment="1">
      <alignment vertical="center"/>
    </xf>
    <xf numFmtId="38" fontId="6" fillId="0" borderId="55" xfId="16" applyFont="1" applyFill="1" applyBorder="1" applyAlignment="1" applyProtection="1">
      <alignment horizontal="centerContinuous" vertical="center"/>
      <protection locked="0"/>
    </xf>
    <xf numFmtId="38" fontId="6" fillId="0" borderId="18" xfId="16" applyFont="1" applyFill="1" applyBorder="1" applyAlignment="1" applyProtection="1">
      <alignment horizontal="centerContinuous" vertical="center"/>
      <protection locked="0"/>
    </xf>
    <xf numFmtId="38" fontId="6" fillId="0" borderId="15" xfId="16" applyFont="1" applyFill="1" applyBorder="1" applyAlignment="1">
      <alignment vertical="center"/>
    </xf>
    <xf numFmtId="38" fontId="6" fillId="0" borderId="7" xfId="16" applyFont="1" applyFill="1" applyBorder="1" applyAlignment="1" applyProtection="1">
      <alignment horizontal="center" vertical="center"/>
      <protection locked="0"/>
    </xf>
    <xf numFmtId="38" fontId="6" fillId="0" borderId="42" xfId="16" applyFont="1" applyFill="1" applyBorder="1" applyAlignment="1">
      <alignment horizontal="centerContinuous" vertical="center"/>
    </xf>
    <xf numFmtId="38" fontId="6" fillId="0" borderId="41" xfId="16" applyFont="1" applyFill="1" applyBorder="1" applyAlignment="1">
      <alignment horizontal="centerContinuous" vertical="center"/>
    </xf>
    <xf numFmtId="38" fontId="6" fillId="0" borderId="9" xfId="16" applyFont="1" applyFill="1" applyBorder="1" applyAlignment="1" applyProtection="1">
      <alignment horizontal="center" vertical="center"/>
      <protection locked="0"/>
    </xf>
    <xf numFmtId="38" fontId="6" fillId="0" borderId="9" xfId="16" applyFont="1" applyFill="1" applyBorder="1" applyAlignment="1">
      <alignment horizontal="center" vertical="center"/>
    </xf>
    <xf numFmtId="38" fontId="6" fillId="0" borderId="38" xfId="16" applyFont="1" applyFill="1" applyBorder="1" applyAlignment="1">
      <alignment horizontal="center" vertical="center"/>
    </xf>
    <xf numFmtId="38" fontId="6" fillId="0" borderId="15" xfId="16" applyFont="1" applyFill="1" applyBorder="1" applyAlignment="1">
      <alignment horizontal="center" vertical="center"/>
    </xf>
    <xf numFmtId="38" fontId="25" fillId="0" borderId="33" xfId="16" applyFont="1" applyFill="1" applyBorder="1" applyAlignment="1">
      <alignment horizontal="distributed" vertical="center"/>
    </xf>
    <xf numFmtId="176" fontId="25" fillId="0" borderId="5" xfId="16" applyNumberFormat="1" applyFont="1" applyFill="1" applyBorder="1" applyAlignment="1" applyProtection="1">
      <alignment horizontal="right" vertical="center"/>
      <protection locked="0"/>
    </xf>
    <xf numFmtId="176" fontId="25" fillId="0" borderId="5" xfId="16" applyNumberFormat="1" applyFont="1" applyFill="1" applyBorder="1" applyAlignment="1">
      <alignment vertical="center"/>
    </xf>
    <xf numFmtId="176" fontId="25" fillId="0" borderId="0" xfId="16" applyNumberFormat="1" applyFont="1" applyFill="1" applyBorder="1" applyAlignment="1">
      <alignment vertical="center"/>
    </xf>
    <xf numFmtId="38" fontId="25" fillId="0" borderId="15" xfId="16" applyFont="1" applyFill="1" applyBorder="1" applyAlignment="1">
      <alignment vertical="center"/>
    </xf>
    <xf numFmtId="38" fontId="25" fillId="0" borderId="5" xfId="16" applyFont="1" applyFill="1" applyBorder="1" applyAlignment="1">
      <alignment vertical="center"/>
    </xf>
    <xf numFmtId="176" fontId="25" fillId="0" borderId="0" xfId="16" applyNumberFormat="1" applyFont="1" applyFill="1" applyBorder="1" applyAlignment="1" applyProtection="1">
      <alignment horizontal="right" vertical="center"/>
      <protection locked="0"/>
    </xf>
    <xf numFmtId="176" fontId="25" fillId="0" borderId="7" xfId="16" applyNumberFormat="1" applyFont="1" applyFill="1" applyBorder="1" applyAlignment="1" applyProtection="1">
      <alignment horizontal="right" vertical="center"/>
      <protection locked="0"/>
    </xf>
    <xf numFmtId="38" fontId="6" fillId="0" borderId="33" xfId="16" applyFont="1" applyFill="1" applyBorder="1" applyAlignment="1">
      <alignment vertical="center"/>
    </xf>
    <xf numFmtId="176" fontId="6" fillId="0" borderId="5" xfId="16" applyNumberFormat="1" applyFont="1" applyFill="1" applyBorder="1" applyAlignment="1" applyProtection="1">
      <alignment vertical="center"/>
      <protection locked="0"/>
    </xf>
    <xf numFmtId="176" fontId="6" fillId="0" borderId="0" xfId="16" applyNumberFormat="1" applyFont="1" applyFill="1" applyBorder="1" applyAlignment="1" applyProtection="1">
      <alignment vertical="center"/>
      <protection locked="0"/>
    </xf>
    <xf numFmtId="176" fontId="6" fillId="0" borderId="7" xfId="16" applyNumberFormat="1" applyFont="1" applyFill="1" applyBorder="1" applyAlignment="1" applyProtection="1">
      <alignment vertical="center"/>
      <protection locked="0"/>
    </xf>
    <xf numFmtId="38" fontId="6" fillId="0" borderId="33" xfId="16" applyFont="1" applyFill="1" applyBorder="1" applyAlignment="1">
      <alignment horizontal="distributed" vertical="center"/>
    </xf>
    <xf numFmtId="176" fontId="6" fillId="0" borderId="5" xfId="16" applyNumberFormat="1" applyFont="1" applyFill="1" applyBorder="1" applyAlignment="1" applyProtection="1">
      <alignment horizontal="right" vertical="center"/>
      <protection locked="0"/>
    </xf>
    <xf numFmtId="176" fontId="6" fillId="0" borderId="0" xfId="0" applyNumberFormat="1" applyFont="1" applyFill="1" applyAlignment="1" applyProtection="1">
      <alignment vertical="center"/>
      <protection locked="0"/>
    </xf>
    <xf numFmtId="176" fontId="25" fillId="0" borderId="0" xfId="0" applyNumberFormat="1" applyFont="1" applyFill="1" applyBorder="1" applyAlignment="1" applyProtection="1">
      <alignment vertical="center"/>
      <protection locked="0"/>
    </xf>
    <xf numFmtId="176" fontId="6" fillId="0" borderId="5" xfId="0" applyNumberFormat="1" applyFont="1" applyFill="1" applyBorder="1" applyAlignment="1" applyProtection="1">
      <alignment vertical="center"/>
      <protection locked="0"/>
    </xf>
    <xf numFmtId="176" fontId="25" fillId="0" borderId="53" xfId="0" applyNumberFormat="1" applyFont="1" applyFill="1" applyBorder="1" applyAlignment="1" applyProtection="1">
      <alignment vertical="center"/>
      <protection locked="0"/>
    </xf>
    <xf numFmtId="0" fontId="6" fillId="0" borderId="0" xfId="0" applyFont="1" applyAlignment="1">
      <alignment horizontal="right" vertical="center"/>
    </xf>
    <xf numFmtId="0" fontId="25" fillId="0" borderId="0" xfId="0" applyFont="1" applyAlignment="1">
      <alignment vertical="center"/>
    </xf>
    <xf numFmtId="0" fontId="25" fillId="0" borderId="6" xfId="0" applyFont="1" applyBorder="1" applyAlignment="1">
      <alignment horizontal="distributed" vertical="center"/>
    </xf>
    <xf numFmtId="0" fontId="7" fillId="0" borderId="0" xfId="0" applyFont="1" applyFill="1" applyAlignment="1" applyProtection="1">
      <alignment vertical="center"/>
      <protection locked="0"/>
    </xf>
    <xf numFmtId="0" fontId="13" fillId="0" borderId="0" xfId="0" applyFont="1" applyFill="1" applyAlignment="1">
      <alignment vertical="center"/>
    </xf>
    <xf numFmtId="0" fontId="6" fillId="0" borderId="0" xfId="0" applyFont="1" applyFill="1" applyAlignment="1">
      <alignment horizontal="right" vertical="center"/>
    </xf>
    <xf numFmtId="49" fontId="6" fillId="0" borderId="37" xfId="0" applyNumberFormat="1" applyFont="1" applyFill="1" applyBorder="1" applyAlignment="1" applyProtection="1">
      <alignment horizontal="center" vertical="center" shrinkToFit="1"/>
      <protection locked="0"/>
    </xf>
    <xf numFmtId="0" fontId="6" fillId="0" borderId="15" xfId="0" applyFont="1" applyFill="1" applyBorder="1" applyAlignment="1">
      <alignment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25" fillId="0" borderId="0" xfId="0" applyFont="1" applyFill="1" applyAlignment="1">
      <alignment vertical="center"/>
    </xf>
    <xf numFmtId="176" fontId="25" fillId="0" borderId="5" xfId="0" applyNumberFormat="1" applyFont="1" applyFill="1" applyBorder="1" applyAlignment="1">
      <alignment vertical="center"/>
    </xf>
    <xf numFmtId="176" fontId="25" fillId="0" borderId="6" xfId="0" applyNumberFormat="1" applyFont="1" applyFill="1" applyBorder="1" applyAlignment="1">
      <alignment vertical="center"/>
    </xf>
    <xf numFmtId="176" fontId="25" fillId="0" borderId="0" xfId="0" applyNumberFormat="1" applyFont="1" applyFill="1" applyBorder="1" applyAlignment="1">
      <alignment vertical="center"/>
    </xf>
    <xf numFmtId="0" fontId="25" fillId="0" borderId="15" xfId="0" applyFont="1" applyFill="1" applyBorder="1" applyAlignment="1">
      <alignment vertical="center"/>
    </xf>
    <xf numFmtId="0" fontId="25" fillId="0" borderId="15" xfId="0" applyFont="1" applyFill="1" applyBorder="1" applyAlignment="1">
      <alignment horizontal="center" vertical="center"/>
    </xf>
    <xf numFmtId="0" fontId="23" fillId="0" borderId="6" xfId="0" applyFont="1" applyFill="1" applyBorder="1" applyAlignment="1">
      <alignment vertical="center"/>
    </xf>
    <xf numFmtId="0" fontId="25" fillId="0" borderId="15" xfId="0" applyFont="1" applyFill="1" applyBorder="1" applyAlignment="1">
      <alignment horizontal="left" vertical="center"/>
    </xf>
    <xf numFmtId="0" fontId="25" fillId="0" borderId="6" xfId="0" applyFont="1" applyFill="1" applyBorder="1" applyAlignment="1">
      <alignment horizontal="distributed" vertical="center"/>
    </xf>
    <xf numFmtId="0" fontId="6" fillId="0" borderId="6" xfId="0" applyFont="1" applyFill="1" applyBorder="1" applyAlignment="1">
      <alignment vertical="center"/>
    </xf>
    <xf numFmtId="38" fontId="8" fillId="0" borderId="5" xfId="16" applyFont="1" applyFill="1" applyBorder="1" applyAlignment="1">
      <alignment horizontal="right" vertical="center"/>
    </xf>
    <xf numFmtId="176" fontId="6" fillId="0" borderId="5" xfId="0" applyNumberFormat="1" applyFont="1" applyFill="1" applyBorder="1" applyAlignment="1">
      <alignment vertical="center"/>
    </xf>
    <xf numFmtId="0" fontId="13" fillId="0" borderId="15" xfId="0" applyFont="1" applyFill="1" applyBorder="1" applyAlignment="1">
      <alignment vertical="center"/>
    </xf>
    <xf numFmtId="0" fontId="6" fillId="0" borderId="6" xfId="0" applyFont="1" applyFill="1" applyBorder="1" applyAlignment="1">
      <alignment horizontal="distributed" vertical="center"/>
    </xf>
    <xf numFmtId="176" fontId="6" fillId="0" borderId="0" xfId="0" applyNumberFormat="1" applyFont="1" applyFill="1" applyAlignment="1">
      <alignment vertical="center"/>
    </xf>
    <xf numFmtId="176" fontId="25" fillId="0" borderId="5" xfId="0" applyNumberFormat="1" applyFont="1" applyFill="1" applyBorder="1" applyAlignment="1">
      <alignment horizontal="right" vertical="center"/>
    </xf>
    <xf numFmtId="176" fontId="25" fillId="0" borderId="6" xfId="0" applyNumberFormat="1" applyFont="1" applyFill="1" applyBorder="1" applyAlignment="1">
      <alignment horizontal="right" vertical="center"/>
    </xf>
    <xf numFmtId="0" fontId="13" fillId="0" borderId="21" xfId="0" applyFont="1" applyFill="1" applyBorder="1" applyAlignment="1">
      <alignment vertical="center"/>
    </xf>
    <xf numFmtId="0" fontId="6" fillId="0" borderId="22" xfId="0" applyFont="1" applyFill="1" applyBorder="1" applyAlignment="1">
      <alignment horizontal="distributed" vertical="center"/>
    </xf>
    <xf numFmtId="176" fontId="25" fillId="0" borderId="9" xfId="0" applyNumberFormat="1" applyFont="1" applyFill="1" applyBorder="1" applyAlignment="1">
      <alignment vertical="center"/>
    </xf>
    <xf numFmtId="176" fontId="25" fillId="0" borderId="9" xfId="0" applyNumberFormat="1" applyFont="1" applyFill="1" applyBorder="1" applyAlignment="1">
      <alignment horizontal="right" vertical="center"/>
    </xf>
    <xf numFmtId="176" fontId="25" fillId="0" borderId="22" xfId="0" applyNumberFormat="1" applyFont="1" applyFill="1" applyBorder="1" applyAlignment="1">
      <alignment horizontal="right" vertical="center"/>
    </xf>
    <xf numFmtId="176" fontId="25" fillId="0" borderId="22" xfId="0" applyNumberFormat="1" applyFont="1" applyFill="1" applyBorder="1" applyAlignment="1">
      <alignment vertical="center"/>
    </xf>
    <xf numFmtId="0" fontId="3" fillId="0" borderId="0" xfId="0" applyFont="1" applyAlignment="1" applyProtection="1">
      <alignment vertical="center"/>
      <protection locked="0"/>
    </xf>
    <xf numFmtId="0" fontId="1" fillId="0" borderId="0" xfId="0" applyFont="1" applyAlignment="1">
      <alignment horizontal="right" vertical="center"/>
    </xf>
    <xf numFmtId="0" fontId="26" fillId="0" borderId="6" xfId="0" applyFont="1" applyBorder="1" applyAlignment="1">
      <alignment horizontal="distributed" vertical="center"/>
    </xf>
    <xf numFmtId="177" fontId="27" fillId="0" borderId="5" xfId="0" applyNumberFormat="1" applyFont="1" applyBorder="1" applyAlignment="1">
      <alignment vertical="center"/>
    </xf>
    <xf numFmtId="177" fontId="12" fillId="0" borderId="5" xfId="0" applyNumberFormat="1" applyFont="1" applyBorder="1" applyAlignment="1">
      <alignment vertical="center"/>
    </xf>
    <xf numFmtId="177" fontId="12" fillId="0" borderId="0" xfId="0" applyNumberFormat="1" applyFont="1" applyBorder="1" applyAlignment="1">
      <alignment vertical="center"/>
    </xf>
    <xf numFmtId="177" fontId="27" fillId="0" borderId="0" xfId="0" applyNumberFormat="1" applyFont="1" applyBorder="1" applyAlignment="1">
      <alignment vertical="center"/>
    </xf>
    <xf numFmtId="177" fontId="6" fillId="0" borderId="15" xfId="0" applyNumberFormat="1" applyFont="1" applyBorder="1" applyAlignment="1">
      <alignment vertical="center"/>
    </xf>
    <xf numFmtId="177" fontId="6" fillId="0" borderId="7" xfId="0" applyNumberFormat="1" applyFont="1" applyBorder="1" applyAlignment="1">
      <alignment vertical="center"/>
    </xf>
    <xf numFmtId="177" fontId="6" fillId="0" borderId="0" xfId="0" applyNumberFormat="1" applyFont="1" applyBorder="1" applyAlignment="1">
      <alignment vertical="center"/>
    </xf>
    <xf numFmtId="177" fontId="12" fillId="0" borderId="15" xfId="0" applyNumberFormat="1" applyFont="1" applyBorder="1" applyAlignment="1">
      <alignment vertical="center"/>
    </xf>
    <xf numFmtId="177" fontId="12" fillId="0" borderId="7" xfId="0" applyNumberFormat="1" applyFont="1" applyBorder="1" applyAlignment="1">
      <alignment vertical="center"/>
    </xf>
    <xf numFmtId="0" fontId="4" fillId="0" borderId="14" xfId="0" applyFont="1" applyBorder="1" applyAlignment="1">
      <alignment vertical="center"/>
    </xf>
    <xf numFmtId="3" fontId="4" fillId="0" borderId="54" xfId="0" applyNumberFormat="1" applyFont="1" applyBorder="1" applyAlignment="1">
      <alignment vertical="center"/>
    </xf>
    <xf numFmtId="0" fontId="1" fillId="0" borderId="45" xfId="0" applyFont="1" applyBorder="1" applyAlignment="1">
      <alignment vertical="center"/>
    </xf>
    <xf numFmtId="0" fontId="1" fillId="2" borderId="0" xfId="0" applyFont="1" applyFill="1" applyAlignment="1">
      <alignment vertical="center"/>
    </xf>
    <xf numFmtId="41" fontId="25" fillId="0" borderId="7" xfId="0" applyNumberFormat="1" applyFont="1" applyFill="1" applyBorder="1" applyAlignment="1">
      <alignment horizontal="right" vertical="center"/>
    </xf>
    <xf numFmtId="41" fontId="25" fillId="0" borderId="53" xfId="0" applyNumberFormat="1" applyFont="1" applyFill="1" applyBorder="1" applyAlignment="1">
      <alignment horizontal="right" vertical="center"/>
    </xf>
    <xf numFmtId="38" fontId="25" fillId="0" borderId="6" xfId="16" applyFont="1" applyBorder="1" applyAlignment="1">
      <alignment horizontal="distributed" vertical="center"/>
    </xf>
    <xf numFmtId="41" fontId="6" fillId="0" borderId="7" xfId="16" applyNumberFormat="1" applyFont="1" applyFill="1" applyBorder="1" applyAlignment="1">
      <alignment vertical="center"/>
    </xf>
    <xf numFmtId="41" fontId="6" fillId="0" borderId="53" xfId="16" applyNumberFormat="1" applyFont="1" applyFill="1" applyBorder="1" applyAlignment="1">
      <alignment vertical="center"/>
    </xf>
    <xf numFmtId="0" fontId="28" fillId="0" borderId="0" xfId="0" applyFont="1" applyFill="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Continuous" vertical="center"/>
    </xf>
    <xf numFmtId="0" fontId="6" fillId="0" borderId="43"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58" xfId="0" applyFont="1" applyFill="1" applyBorder="1" applyAlignment="1">
      <alignment horizontal="center" vertical="center"/>
    </xf>
    <xf numFmtId="176" fontId="25" fillId="0" borderId="59" xfId="0" applyNumberFormat="1" applyFont="1" applyFill="1" applyBorder="1" applyAlignment="1">
      <alignment vertical="center"/>
    </xf>
    <xf numFmtId="41" fontId="25" fillId="0" borderId="55" xfId="0" applyNumberFormat="1" applyFont="1" applyFill="1" applyBorder="1" applyAlignment="1">
      <alignment horizontal="right" vertical="center"/>
    </xf>
    <xf numFmtId="41" fontId="25" fillId="0" borderId="60" xfId="0" applyNumberFormat="1" applyFont="1" applyFill="1" applyBorder="1" applyAlignment="1">
      <alignment horizontal="right" vertical="center"/>
    </xf>
    <xf numFmtId="0" fontId="25" fillId="0" borderId="15" xfId="0" applyFont="1" applyFill="1" applyBorder="1" applyAlignment="1">
      <alignment horizontal="distributed" vertical="center"/>
    </xf>
    <xf numFmtId="176" fontId="25" fillId="0" borderId="8" xfId="0" applyNumberFormat="1" applyFont="1" applyFill="1" applyBorder="1" applyAlignment="1">
      <alignment vertical="center"/>
    </xf>
    <xf numFmtId="38" fontId="25" fillId="0" borderId="15" xfId="16" applyFont="1" applyFill="1" applyBorder="1" applyAlignment="1">
      <alignment horizontal="distributed" vertical="center"/>
    </xf>
    <xf numFmtId="38" fontId="25" fillId="0" borderId="6" xfId="16" applyFont="1" applyFill="1" applyBorder="1" applyAlignment="1">
      <alignment horizontal="distributed" vertical="center"/>
    </xf>
    <xf numFmtId="41" fontId="25" fillId="0" borderId="7" xfId="16" applyNumberFormat="1" applyFont="1" applyFill="1" applyBorder="1" applyAlignment="1">
      <alignment horizontal="right" vertical="center"/>
    </xf>
    <xf numFmtId="41" fontId="25" fillId="0" borderId="53" xfId="16" applyNumberFormat="1" applyFont="1" applyFill="1" applyBorder="1" applyAlignment="1">
      <alignment horizontal="right" vertical="center"/>
    </xf>
    <xf numFmtId="0" fontId="28" fillId="0" borderId="0" xfId="0" applyFont="1" applyFill="1" applyAlignment="1">
      <alignment vertical="center"/>
    </xf>
    <xf numFmtId="0" fontId="28" fillId="0" borderId="15" xfId="0" applyFont="1" applyFill="1" applyBorder="1" applyAlignment="1">
      <alignment vertical="center"/>
    </xf>
    <xf numFmtId="38" fontId="28" fillId="0" borderId="6" xfId="16" applyFont="1" applyFill="1" applyBorder="1" applyAlignment="1">
      <alignment vertical="center"/>
    </xf>
    <xf numFmtId="41" fontId="6" fillId="0" borderId="7" xfId="16" applyNumberFormat="1" applyFont="1" applyFill="1" applyBorder="1" applyAlignment="1">
      <alignment horizontal="right" vertical="center"/>
    </xf>
    <xf numFmtId="41" fontId="6" fillId="0" borderId="53" xfId="16" applyNumberFormat="1" applyFont="1" applyFill="1" applyBorder="1" applyAlignment="1">
      <alignment horizontal="right" vertical="center"/>
    </xf>
    <xf numFmtId="38" fontId="6" fillId="0" borderId="6" xfId="16" applyFont="1" applyFill="1" applyBorder="1" applyAlignment="1">
      <alignment horizontal="distributed" vertical="center"/>
    </xf>
    <xf numFmtId="41" fontId="25" fillId="0" borderId="8" xfId="16" applyNumberFormat="1" applyFont="1" applyFill="1" applyBorder="1" applyAlignment="1">
      <alignment vertical="center"/>
    </xf>
    <xf numFmtId="0" fontId="6" fillId="0" borderId="21" xfId="0" applyFont="1" applyFill="1" applyBorder="1" applyAlignment="1">
      <alignment vertical="center"/>
    </xf>
    <xf numFmtId="0" fontId="6" fillId="0" borderId="45" xfId="0" applyFont="1" applyFill="1" applyBorder="1" applyAlignment="1">
      <alignment vertical="center"/>
    </xf>
    <xf numFmtId="0" fontId="1" fillId="0" borderId="61" xfId="0" applyFont="1" applyBorder="1" applyAlignment="1">
      <alignment horizontal="center" vertical="center"/>
    </xf>
    <xf numFmtId="0" fontId="26" fillId="0" borderId="0" xfId="0" applyFont="1" applyAlignment="1">
      <alignment vertical="center"/>
    </xf>
    <xf numFmtId="176" fontId="26" fillId="0" borderId="5" xfId="0" applyNumberFormat="1" applyFont="1" applyBorder="1" applyAlignment="1">
      <alignment vertical="center"/>
    </xf>
    <xf numFmtId="176" fontId="26" fillId="0" borderId="55" xfId="0" applyNumberFormat="1" applyFont="1" applyBorder="1" applyAlignment="1">
      <alignment horizontal="right" vertical="center"/>
    </xf>
    <xf numFmtId="176" fontId="26" fillId="0" borderId="60" xfId="0" applyNumberFormat="1" applyFont="1" applyBorder="1" applyAlignment="1">
      <alignment horizontal="right" vertical="center"/>
    </xf>
    <xf numFmtId="176" fontId="26" fillId="0" borderId="62" xfId="0" applyNumberFormat="1" applyFont="1" applyBorder="1" applyAlignment="1">
      <alignment horizontal="right" vertical="center"/>
    </xf>
    <xf numFmtId="0" fontId="26" fillId="0" borderId="15" xfId="0" applyFont="1" applyBorder="1" applyAlignment="1">
      <alignment horizontal="distributed"/>
    </xf>
    <xf numFmtId="0" fontId="26" fillId="0" borderId="6" xfId="0" applyFont="1" applyBorder="1" applyAlignment="1">
      <alignment horizontal="distributed"/>
    </xf>
    <xf numFmtId="176" fontId="26" fillId="0" borderId="5" xfId="0" applyNumberFormat="1" applyFont="1" applyBorder="1" applyAlignment="1">
      <alignment vertical="center"/>
    </xf>
    <xf numFmtId="176" fontId="26" fillId="0" borderId="7" xfId="0" applyNumberFormat="1" applyFont="1" applyBorder="1" applyAlignment="1">
      <alignment vertical="center"/>
    </xf>
    <xf numFmtId="176" fontId="26" fillId="0" borderId="0" xfId="0" applyNumberFormat="1" applyFont="1" applyBorder="1" applyAlignment="1">
      <alignment vertical="center"/>
    </xf>
    <xf numFmtId="176" fontId="26" fillId="0" borderId="62" xfId="0" applyNumberFormat="1" applyFont="1" applyBorder="1" applyAlignment="1">
      <alignment vertical="center"/>
    </xf>
    <xf numFmtId="178" fontId="26" fillId="0" borderId="7" xfId="0" applyNumberFormat="1" applyFont="1" applyBorder="1" applyAlignment="1">
      <alignment vertical="center"/>
    </xf>
    <xf numFmtId="178" fontId="26" fillId="0" borderId="0" xfId="0" applyNumberFormat="1" applyFont="1" applyBorder="1" applyAlignment="1">
      <alignment vertical="center"/>
    </xf>
    <xf numFmtId="176" fontId="26" fillId="0" borderId="62" xfId="0" applyNumberFormat="1" applyFont="1" applyBorder="1" applyAlignment="1">
      <alignment vertical="center"/>
    </xf>
    <xf numFmtId="38" fontId="26" fillId="0" borderId="15" xfId="16" applyFont="1" applyBorder="1" applyAlignment="1">
      <alignment horizontal="left" vertical="center"/>
    </xf>
    <xf numFmtId="38" fontId="26" fillId="0" borderId="6" xfId="16" applyFont="1" applyBorder="1" applyAlignment="1">
      <alignment horizontal="distributed" vertical="center"/>
    </xf>
    <xf numFmtId="178" fontId="9" fillId="0" borderId="0" xfId="0" applyNumberFormat="1" applyFont="1" applyBorder="1" applyAlignment="1">
      <alignment vertical="center"/>
    </xf>
    <xf numFmtId="176" fontId="6" fillId="0" borderId="62" xfId="0" applyNumberFormat="1" applyFont="1" applyBorder="1" applyAlignment="1">
      <alignment vertical="center"/>
    </xf>
    <xf numFmtId="0" fontId="1" fillId="2" borderId="45" xfId="0" applyFont="1" applyFill="1" applyBorder="1" applyAlignment="1">
      <alignment vertical="center"/>
    </xf>
    <xf numFmtId="0" fontId="1" fillId="0" borderId="45" xfId="0" applyFont="1" applyBorder="1" applyAlignment="1">
      <alignment vertical="center"/>
    </xf>
    <xf numFmtId="176" fontId="26" fillId="0" borderId="55" xfId="0" applyNumberFormat="1" applyFont="1" applyBorder="1" applyAlignment="1">
      <alignment vertical="center"/>
    </xf>
    <xf numFmtId="176" fontId="26" fillId="0" borderId="0" xfId="0" applyNumberFormat="1" applyFont="1" applyBorder="1" applyAlignment="1">
      <alignment vertical="center"/>
    </xf>
    <xf numFmtId="176" fontId="26" fillId="0" borderId="7" xfId="0" applyNumberFormat="1" applyFont="1" applyBorder="1" applyAlignment="1">
      <alignment vertical="center"/>
    </xf>
    <xf numFmtId="176" fontId="9" fillId="0" borderId="0" xfId="0" applyNumberFormat="1" applyFont="1" applyBorder="1" applyAlignment="1">
      <alignment vertical="center"/>
    </xf>
    <xf numFmtId="0" fontId="0" fillId="0" borderId="17" xfId="0" applyFill="1" applyBorder="1" applyAlignment="1">
      <alignment vertical="center"/>
    </xf>
    <xf numFmtId="0" fontId="7" fillId="0" borderId="0" xfId="0" applyFont="1" applyAlignment="1">
      <alignment vertical="center"/>
    </xf>
    <xf numFmtId="0" fontId="25" fillId="0" borderId="0" xfId="0" applyFont="1" applyBorder="1" applyAlignment="1">
      <alignment horizontal="left" vertical="center"/>
    </xf>
    <xf numFmtId="41" fontId="25" fillId="0" borderId="5" xfId="0" applyNumberFormat="1" applyFont="1" applyBorder="1" applyAlignment="1">
      <alignment horizontal="right" vertical="center" shrinkToFit="1"/>
    </xf>
    <xf numFmtId="41" fontId="25" fillId="0" borderId="0" xfId="0" applyNumberFormat="1" applyFont="1" applyBorder="1" applyAlignment="1">
      <alignment horizontal="right" vertical="center" shrinkToFit="1"/>
    </xf>
    <xf numFmtId="0" fontId="25" fillId="0" borderId="0" xfId="0" applyFont="1" applyAlignment="1">
      <alignment vertical="center"/>
    </xf>
    <xf numFmtId="41" fontId="6" fillId="0" borderId="5" xfId="0" applyNumberFormat="1" applyFont="1" applyBorder="1" applyAlignment="1">
      <alignment horizontal="right" vertical="center" shrinkToFit="1"/>
    </xf>
    <xf numFmtId="41" fontId="6" fillId="0" borderId="0" xfId="0" applyNumberFormat="1" applyFont="1" applyBorder="1" applyAlignment="1">
      <alignment horizontal="right" vertical="center" shrinkToFit="1"/>
    </xf>
    <xf numFmtId="41" fontId="6" fillId="0" borderId="5" xfId="16" applyNumberFormat="1" applyFont="1" applyBorder="1" applyAlignment="1">
      <alignment horizontal="right" vertical="center" shrinkToFit="1"/>
    </xf>
    <xf numFmtId="41" fontId="6" fillId="0" borderId="9" xfId="16" applyNumberFormat="1" applyFont="1" applyBorder="1" applyAlignment="1">
      <alignment horizontal="right" vertical="center" shrinkToFit="1"/>
    </xf>
    <xf numFmtId="41" fontId="6" fillId="0" borderId="9" xfId="0" applyNumberFormat="1" applyFont="1" applyBorder="1" applyAlignment="1">
      <alignment horizontal="right" vertical="center" shrinkToFit="1"/>
    </xf>
    <xf numFmtId="41" fontId="6" fillId="0" borderId="54" xfId="0" applyNumberFormat="1" applyFont="1" applyBorder="1" applyAlignment="1">
      <alignment horizontal="right" vertical="center" shrinkToFit="1"/>
    </xf>
    <xf numFmtId="41" fontId="6" fillId="0" borderId="38" xfId="0" applyNumberFormat="1" applyFont="1" applyBorder="1" applyAlignment="1">
      <alignment horizontal="right" vertical="center" shrinkToFit="1"/>
    </xf>
    <xf numFmtId="0" fontId="29" fillId="0" borderId="0" xfId="0" applyFont="1" applyFill="1" applyAlignment="1">
      <alignment vertical="center"/>
    </xf>
    <xf numFmtId="0" fontId="0" fillId="0" borderId="0" xfId="0" applyFill="1" applyAlignment="1">
      <alignment vertical="center"/>
    </xf>
    <xf numFmtId="43" fontId="0" fillId="0" borderId="0" xfId="0" applyNumberFormat="1" applyFill="1" applyAlignment="1">
      <alignment vertical="center"/>
    </xf>
    <xf numFmtId="0" fontId="0" fillId="0" borderId="39" xfId="0" applyFill="1" applyBorder="1" applyAlignment="1">
      <alignment horizontal="center" vertical="center"/>
    </xf>
    <xf numFmtId="0" fontId="20" fillId="0" borderId="39" xfId="0" applyFont="1" applyFill="1" applyBorder="1" applyAlignment="1">
      <alignment horizontal="center" vertical="center" wrapText="1"/>
    </xf>
    <xf numFmtId="43" fontId="0" fillId="0" borderId="39" xfId="0" applyNumberFormat="1" applyFill="1" applyBorder="1" applyAlignment="1">
      <alignment horizontal="center" vertical="center"/>
    </xf>
    <xf numFmtId="0" fontId="0" fillId="0" borderId="33" xfId="0" applyFill="1" applyBorder="1" applyAlignment="1">
      <alignment horizontal="distributed" vertical="center"/>
    </xf>
    <xf numFmtId="41" fontId="0" fillId="0" borderId="33" xfId="0" applyNumberFormat="1" applyFill="1" applyBorder="1" applyAlignment="1">
      <alignment vertical="center"/>
    </xf>
    <xf numFmtId="188" fontId="0" fillId="0" borderId="33" xfId="0" applyNumberFormat="1" applyFill="1" applyBorder="1" applyAlignment="1">
      <alignment vertical="center"/>
    </xf>
    <xf numFmtId="43" fontId="0" fillId="0" borderId="33" xfId="0" applyNumberFormat="1" applyFill="1" applyBorder="1" applyAlignment="1">
      <alignment vertical="center"/>
    </xf>
    <xf numFmtId="0" fontId="29" fillId="0" borderId="33" xfId="0" applyFont="1" applyFill="1" applyBorder="1" applyAlignment="1">
      <alignment horizontal="distributed" vertical="center"/>
    </xf>
    <xf numFmtId="41" fontId="29" fillId="0" borderId="33" xfId="0" applyNumberFormat="1" applyFont="1" applyFill="1" applyBorder="1" applyAlignment="1">
      <alignment vertical="center"/>
    </xf>
    <xf numFmtId="188" fontId="29" fillId="0" borderId="33" xfId="0" applyNumberFormat="1" applyFont="1" applyFill="1" applyBorder="1" applyAlignment="1">
      <alignment vertical="center"/>
    </xf>
    <xf numFmtId="43" fontId="29" fillId="0" borderId="33" xfId="0" applyNumberFormat="1" applyFont="1" applyFill="1" applyBorder="1" applyAlignment="1">
      <alignment vertical="center"/>
    </xf>
    <xf numFmtId="43" fontId="30" fillId="0" borderId="33" xfId="0" applyNumberFormat="1" applyFont="1" applyFill="1" applyBorder="1" applyAlignment="1">
      <alignment horizontal="right" vertical="center"/>
    </xf>
    <xf numFmtId="0" fontId="0" fillId="0" borderId="40" xfId="0" applyFill="1" applyBorder="1" applyAlignment="1">
      <alignment horizontal="distributed" vertical="center"/>
    </xf>
    <xf numFmtId="41" fontId="0" fillId="0" borderId="40" xfId="0" applyNumberFormat="1" applyFill="1" applyBorder="1" applyAlignment="1">
      <alignment vertical="center"/>
    </xf>
    <xf numFmtId="188" fontId="0" fillId="0" borderId="40" xfId="0" applyNumberFormat="1" applyFill="1" applyBorder="1" applyAlignment="1">
      <alignment vertical="center"/>
    </xf>
    <xf numFmtId="43" fontId="0" fillId="0" borderId="40" xfId="0" applyNumberFormat="1" applyFill="1" applyBorder="1" applyAlignment="1">
      <alignment vertical="center"/>
    </xf>
    <xf numFmtId="49" fontId="31" fillId="0" borderId="0" xfId="20" applyNumberFormat="1" applyFont="1" applyFill="1" applyBorder="1" applyAlignment="1">
      <alignment vertical="center"/>
      <protection/>
    </xf>
    <xf numFmtId="49" fontId="31" fillId="0" borderId="0" xfId="20" applyNumberFormat="1" applyFont="1" applyFill="1" applyAlignment="1">
      <alignment vertical="center"/>
      <protection/>
    </xf>
    <xf numFmtId="0" fontId="32" fillId="0" borderId="0" xfId="20" applyNumberFormat="1" applyFont="1" applyFill="1" applyBorder="1" applyAlignment="1">
      <alignment vertical="center"/>
      <protection/>
    </xf>
    <xf numFmtId="0" fontId="33" fillId="0" borderId="0" xfId="20" applyNumberFormat="1" applyFont="1" applyFill="1" applyBorder="1" applyAlignment="1">
      <alignment vertical="center"/>
      <protection/>
    </xf>
    <xf numFmtId="0" fontId="33" fillId="0" borderId="0" xfId="20" applyNumberFormat="1" applyFont="1" applyFill="1" applyBorder="1" applyAlignment="1">
      <alignment horizontal="center" vertical="center"/>
      <protection/>
    </xf>
    <xf numFmtId="49" fontId="17" fillId="0" borderId="0" xfId="20" applyNumberFormat="1" applyFont="1" applyFill="1" applyBorder="1" applyAlignment="1">
      <alignment vertical="center"/>
      <protection/>
    </xf>
    <xf numFmtId="49" fontId="31" fillId="0" borderId="45" xfId="20" applyNumberFormat="1" applyFont="1" applyFill="1" applyBorder="1" applyAlignment="1">
      <alignment horizontal="left" vertical="center"/>
      <protection/>
    </xf>
    <xf numFmtId="49" fontId="31" fillId="0" borderId="59" xfId="20" applyNumberFormat="1" applyFont="1" applyFill="1" applyBorder="1" applyAlignment="1">
      <alignment vertical="center"/>
      <protection/>
    </xf>
    <xf numFmtId="49" fontId="31" fillId="0" borderId="55" xfId="20" applyNumberFormat="1" applyFont="1" applyFill="1" applyBorder="1" applyAlignment="1">
      <alignment vertical="center"/>
      <protection/>
    </xf>
    <xf numFmtId="49" fontId="31" fillId="0" borderId="45" xfId="20" applyNumberFormat="1" applyFont="1" applyFill="1" applyBorder="1" applyAlignment="1">
      <alignment vertical="center"/>
      <protection/>
    </xf>
    <xf numFmtId="49" fontId="31" fillId="0" borderId="0" xfId="20" applyNumberFormat="1" applyFont="1" applyFill="1" applyBorder="1" applyAlignment="1">
      <alignment horizontal="left" vertical="center"/>
      <protection/>
    </xf>
    <xf numFmtId="49" fontId="31" fillId="0" borderId="0" xfId="20" applyNumberFormat="1" applyFont="1" applyFill="1" applyBorder="1" applyAlignment="1">
      <alignment horizontal="center" vertical="center" wrapText="1"/>
      <protection/>
    </xf>
    <xf numFmtId="49" fontId="31" fillId="0" borderId="8" xfId="20" applyNumberFormat="1" applyFont="1" applyFill="1" applyBorder="1" applyAlignment="1">
      <alignment horizontal="center" vertical="center" wrapText="1"/>
      <protection/>
    </xf>
    <xf numFmtId="49" fontId="31" fillId="0" borderId="7" xfId="20" applyNumberFormat="1" applyFont="1" applyFill="1" applyBorder="1" applyAlignment="1">
      <alignment horizontal="center" vertical="center" wrapText="1"/>
      <protection/>
    </xf>
    <xf numFmtId="49" fontId="31" fillId="0" borderId="38" xfId="20" applyNumberFormat="1" applyFont="1" applyFill="1" applyBorder="1" applyAlignment="1">
      <alignment horizontal="left" vertical="center"/>
      <protection/>
    </xf>
    <xf numFmtId="49" fontId="31" fillId="0" borderId="44" xfId="20" applyNumberFormat="1" applyFont="1" applyFill="1" applyBorder="1" applyAlignment="1">
      <alignment horizontal="center" vertical="center" wrapText="1"/>
      <protection/>
    </xf>
    <xf numFmtId="49" fontId="31" fillId="0" borderId="54" xfId="20" applyNumberFormat="1" applyFont="1" applyFill="1" applyBorder="1" applyAlignment="1">
      <alignment horizontal="center" vertical="center" wrapText="1"/>
      <protection/>
    </xf>
    <xf numFmtId="49" fontId="31" fillId="0" borderId="38" xfId="20" applyNumberFormat="1" applyFont="1" applyFill="1" applyBorder="1" applyAlignment="1">
      <alignment horizontal="center" vertical="center" wrapText="1"/>
      <protection/>
    </xf>
    <xf numFmtId="49" fontId="36" fillId="0" borderId="0" xfId="20" applyNumberFormat="1" applyFont="1" applyFill="1" applyBorder="1" applyAlignment="1">
      <alignment horizontal="distributed" vertical="center"/>
      <protection/>
    </xf>
    <xf numFmtId="189" fontId="31" fillId="0" borderId="8" xfId="20" applyNumberFormat="1" applyFont="1" applyFill="1" applyBorder="1" applyAlignment="1">
      <alignment vertical="center"/>
      <protection/>
    </xf>
    <xf numFmtId="189" fontId="31" fillId="0" borderId="7" xfId="20" applyNumberFormat="1" applyFont="1" applyFill="1" applyBorder="1" applyAlignment="1">
      <alignment vertical="center"/>
      <protection/>
    </xf>
    <xf numFmtId="189" fontId="31" fillId="0" borderId="0" xfId="20" applyNumberFormat="1" applyFont="1" applyFill="1" applyBorder="1" applyAlignment="1">
      <alignment vertical="center"/>
      <protection/>
    </xf>
    <xf numFmtId="49" fontId="36" fillId="0" borderId="0" xfId="20" applyNumberFormat="1" applyFont="1" applyFill="1" applyBorder="1" applyAlignment="1">
      <alignment vertical="center"/>
      <protection/>
    </xf>
    <xf numFmtId="0" fontId="0" fillId="0" borderId="0" xfId="0" applyFill="1" applyAlignment="1">
      <alignment horizontal="distributed" vertical="center"/>
    </xf>
    <xf numFmtId="49" fontId="36" fillId="0" borderId="0" xfId="20" applyNumberFormat="1" applyFont="1" applyFill="1" applyBorder="1" applyAlignment="1">
      <alignment horizontal="left" vertical="center"/>
      <protection/>
    </xf>
    <xf numFmtId="49" fontId="31" fillId="0" borderId="0" xfId="20" applyNumberFormat="1" applyFont="1" applyFill="1" applyBorder="1" applyAlignment="1">
      <alignment horizontal="distributed" vertical="center"/>
      <protection/>
    </xf>
    <xf numFmtId="0" fontId="0" fillId="0" borderId="0" xfId="0" applyFill="1" applyAlignment="1">
      <alignment vertical="center"/>
    </xf>
    <xf numFmtId="190" fontId="31" fillId="0" borderId="8" xfId="20" applyNumberFormat="1" applyFont="1" applyFill="1" applyBorder="1" applyAlignment="1">
      <alignment vertical="center"/>
      <protection/>
    </xf>
    <xf numFmtId="190" fontId="31" fillId="0" borderId="7" xfId="20" applyNumberFormat="1" applyFont="1" applyFill="1" applyBorder="1" applyAlignment="1">
      <alignment vertical="center"/>
      <protection/>
    </xf>
    <xf numFmtId="190" fontId="31" fillId="0" borderId="0" xfId="20" applyNumberFormat="1" applyFont="1" applyFill="1" applyBorder="1" applyAlignment="1">
      <alignment vertical="center"/>
      <protection/>
    </xf>
    <xf numFmtId="190" fontId="31" fillId="0" borderId="7" xfId="20" applyNumberFormat="1" applyFont="1" applyFill="1" applyBorder="1" applyAlignment="1">
      <alignment horizontal="right" vertical="center"/>
      <protection/>
    </xf>
    <xf numFmtId="0" fontId="12" fillId="0" borderId="0" xfId="0" applyFont="1" applyFill="1" applyAlignment="1">
      <alignment vertical="center"/>
    </xf>
    <xf numFmtId="0" fontId="12" fillId="0" borderId="38" xfId="0" applyFont="1" applyFill="1" applyBorder="1" applyAlignment="1">
      <alignment vertical="center"/>
    </xf>
    <xf numFmtId="0" fontId="12" fillId="0" borderId="44" xfId="0" applyFont="1" applyFill="1" applyBorder="1" applyAlignment="1">
      <alignment vertical="center"/>
    </xf>
    <xf numFmtId="0" fontId="12" fillId="0" borderId="54" xfId="0" applyFont="1" applyFill="1" applyBorder="1" applyAlignment="1">
      <alignment vertical="center"/>
    </xf>
    <xf numFmtId="0" fontId="12" fillId="0" borderId="0" xfId="0" applyFont="1" applyFill="1" applyBorder="1" applyAlignment="1">
      <alignment vertical="center"/>
    </xf>
    <xf numFmtId="0" fontId="38" fillId="0" borderId="0" xfId="0" applyFont="1" applyAlignment="1">
      <alignment vertical="center"/>
    </xf>
    <xf numFmtId="0" fontId="38" fillId="0" borderId="0" xfId="0" applyFont="1" applyAlignment="1">
      <alignment horizontal="center" vertical="center"/>
    </xf>
    <xf numFmtId="0" fontId="25" fillId="0" borderId="33" xfId="0" applyFont="1" applyBorder="1" applyAlignment="1">
      <alignment horizontal="distributed" vertical="center"/>
    </xf>
    <xf numFmtId="41" fontId="25" fillId="0" borderId="5" xfId="16" applyNumberFormat="1" applyFont="1" applyBorder="1" applyAlignment="1">
      <alignment vertical="center"/>
    </xf>
    <xf numFmtId="41" fontId="25" fillId="0" borderId="6" xfId="16" applyNumberFormat="1" applyFont="1" applyBorder="1" applyAlignment="1">
      <alignment vertical="center"/>
    </xf>
    <xf numFmtId="41" fontId="6" fillId="0" borderId="5" xfId="16" applyNumberFormat="1" applyFont="1" applyBorder="1" applyAlignment="1">
      <alignment vertical="center"/>
    </xf>
    <xf numFmtId="41" fontId="6" fillId="0" borderId="6" xfId="16" applyNumberFormat="1" applyFont="1" applyBorder="1" applyAlignment="1">
      <alignment horizontal="right" vertical="center"/>
    </xf>
    <xf numFmtId="41" fontId="6" fillId="0" borderId="6" xfId="16" applyNumberFormat="1" applyFont="1" applyBorder="1" applyAlignment="1">
      <alignment vertical="center"/>
    </xf>
    <xf numFmtId="41" fontId="6" fillId="0" borderId="5" xfId="16" applyNumberFormat="1" applyFont="1" applyBorder="1" applyAlignment="1">
      <alignment horizontal="right" vertical="center"/>
    </xf>
    <xf numFmtId="0" fontId="25" fillId="0" borderId="33" xfId="0" applyFont="1" applyBorder="1" applyAlignment="1">
      <alignment horizontal="center" vertical="center"/>
    </xf>
    <xf numFmtId="41" fontId="6" fillId="0" borderId="9" xfId="16" applyNumberFormat="1" applyFont="1" applyBorder="1" applyAlignment="1">
      <alignment vertical="center"/>
    </xf>
    <xf numFmtId="41" fontId="6" fillId="0" borderId="9" xfId="16" applyNumberFormat="1" applyFont="1" applyBorder="1" applyAlignment="1">
      <alignment horizontal="right" vertical="center"/>
    </xf>
    <xf numFmtId="41" fontId="6" fillId="0" borderId="22" xfId="16" applyNumberFormat="1" applyFont="1" applyBorder="1" applyAlignment="1">
      <alignment horizontal="right" vertical="center"/>
    </xf>
    <xf numFmtId="0" fontId="6" fillId="0" borderId="22" xfId="0" applyFont="1" applyFill="1" applyBorder="1" applyAlignment="1">
      <alignment vertical="center"/>
    </xf>
    <xf numFmtId="38" fontId="6" fillId="0" borderId="0" xfId="16" applyFont="1" applyFill="1" applyAlignment="1">
      <alignment/>
    </xf>
    <xf numFmtId="38" fontId="7" fillId="0" borderId="0" xfId="16" applyFont="1" applyFill="1" applyAlignment="1">
      <alignment/>
    </xf>
    <xf numFmtId="38" fontId="6" fillId="0" borderId="0" xfId="16" applyFont="1" applyFill="1" applyAlignment="1">
      <alignment horizontal="right"/>
    </xf>
    <xf numFmtId="38" fontId="6" fillId="0" borderId="16" xfId="16" applyFont="1" applyFill="1" applyBorder="1" applyAlignment="1">
      <alignment/>
    </xf>
    <xf numFmtId="38" fontId="6" fillId="0" borderId="45" xfId="16" applyFont="1" applyFill="1" applyBorder="1" applyAlignment="1">
      <alignment/>
    </xf>
    <xf numFmtId="38" fontId="6" fillId="0" borderId="17" xfId="16" applyFont="1" applyFill="1" applyBorder="1" applyAlignment="1">
      <alignment/>
    </xf>
    <xf numFmtId="38" fontId="6" fillId="0" borderId="18" xfId="16" applyFont="1" applyFill="1" applyBorder="1" applyAlignment="1">
      <alignment horizontal="centerContinuous" vertical="center"/>
    </xf>
    <xf numFmtId="38" fontId="6" fillId="0" borderId="19" xfId="16" applyFont="1" applyFill="1" applyBorder="1" applyAlignment="1">
      <alignment horizontal="centerContinuous" vertical="center"/>
    </xf>
    <xf numFmtId="38" fontId="6" fillId="0" borderId="18" xfId="16" applyFont="1" applyFill="1" applyBorder="1" applyAlignment="1">
      <alignment horizontal="center" vertical="center"/>
    </xf>
    <xf numFmtId="38" fontId="6" fillId="0" borderId="20" xfId="16" applyFont="1" applyFill="1" applyBorder="1" applyAlignment="1">
      <alignment horizontal="center" vertical="center"/>
    </xf>
    <xf numFmtId="38" fontId="6" fillId="0" borderId="15" xfId="16" applyFont="1" applyFill="1" applyBorder="1" applyAlignment="1">
      <alignment horizontal="centerContinuous" vertical="center"/>
    </xf>
    <xf numFmtId="38" fontId="6" fillId="0" borderId="0" xfId="16" applyFont="1" applyFill="1" applyBorder="1" applyAlignment="1">
      <alignment horizontal="centerContinuous" vertical="center"/>
    </xf>
    <xf numFmtId="38" fontId="6" fillId="0" borderId="6" xfId="16" applyFont="1" applyFill="1" applyBorder="1" applyAlignment="1">
      <alignment horizontal="centerContinuous" vertical="center"/>
    </xf>
    <xf numFmtId="38" fontId="6" fillId="0" borderId="63" xfId="16" applyFont="1" applyFill="1" applyBorder="1" applyAlignment="1">
      <alignment horizontal="centerContinuous" vertical="center"/>
    </xf>
    <xf numFmtId="38" fontId="6" fillId="0" borderId="5" xfId="16" applyFont="1" applyFill="1" applyBorder="1" applyAlignment="1">
      <alignment horizontal="left" vertical="center"/>
    </xf>
    <xf numFmtId="38" fontId="6" fillId="0" borderId="6" xfId="16" applyFont="1" applyFill="1" applyBorder="1" applyAlignment="1">
      <alignment horizontal="left" vertical="center"/>
    </xf>
    <xf numFmtId="38" fontId="6" fillId="0" borderId="21" xfId="16" applyFont="1" applyFill="1" applyBorder="1" applyAlignment="1">
      <alignment/>
    </xf>
    <xf numFmtId="38" fontId="6" fillId="0" borderId="38" xfId="16" applyFont="1" applyFill="1" applyBorder="1" applyAlignment="1">
      <alignment/>
    </xf>
    <xf numFmtId="38" fontId="6" fillId="0" borderId="22" xfId="16" applyFont="1" applyFill="1" applyBorder="1" applyAlignment="1">
      <alignment/>
    </xf>
    <xf numFmtId="38" fontId="8" fillId="0" borderId="0" xfId="16" applyFont="1" applyFill="1" applyAlignment="1">
      <alignment vertical="center"/>
    </xf>
    <xf numFmtId="38" fontId="10" fillId="0" borderId="6" xfId="16" applyFont="1" applyFill="1" applyBorder="1" applyAlignment="1">
      <alignment horizontal="right" vertical="center"/>
    </xf>
    <xf numFmtId="38" fontId="8" fillId="0" borderId="5" xfId="16" applyFont="1" applyFill="1" applyBorder="1" applyAlignment="1">
      <alignment/>
    </xf>
    <xf numFmtId="179" fontId="8" fillId="0" borderId="5" xfId="16" applyNumberFormat="1" applyFont="1" applyFill="1" applyBorder="1" applyAlignment="1">
      <alignment/>
    </xf>
    <xf numFmtId="176" fontId="8" fillId="0" borderId="5" xfId="16" applyNumberFormat="1" applyFont="1" applyFill="1" applyBorder="1" applyAlignment="1">
      <alignment/>
    </xf>
    <xf numFmtId="183" fontId="8" fillId="0" borderId="6" xfId="16" applyNumberFormat="1" applyFont="1" applyFill="1" applyBorder="1" applyAlignment="1">
      <alignment/>
    </xf>
    <xf numFmtId="186" fontId="6" fillId="0" borderId="0" xfId="16" applyNumberFormat="1" applyFont="1" applyFill="1" applyAlignment="1">
      <alignment/>
    </xf>
    <xf numFmtId="38" fontId="1" fillId="0" borderId="6" xfId="16" applyFont="1" applyFill="1" applyBorder="1" applyAlignment="1">
      <alignment horizontal="distributed" vertical="center"/>
    </xf>
    <xf numFmtId="38" fontId="6" fillId="0" borderId="5" xfId="16" applyFont="1" applyFill="1" applyBorder="1" applyAlignment="1">
      <alignment/>
    </xf>
    <xf numFmtId="179" fontId="6" fillId="0" borderId="5" xfId="16" applyNumberFormat="1" applyFont="1" applyFill="1" applyBorder="1" applyAlignment="1">
      <alignment/>
    </xf>
    <xf numFmtId="176" fontId="6" fillId="0" borderId="5" xfId="16" applyNumberFormat="1" applyFont="1" applyFill="1" applyBorder="1" applyAlignment="1">
      <alignment/>
    </xf>
    <xf numFmtId="183" fontId="6" fillId="0" borderId="6" xfId="16" applyNumberFormat="1" applyFont="1" applyFill="1" applyBorder="1" applyAlignment="1">
      <alignment/>
    </xf>
    <xf numFmtId="187" fontId="6" fillId="0" borderId="0" xfId="16" applyNumberFormat="1" applyFont="1" applyFill="1" applyAlignment="1">
      <alignment/>
    </xf>
    <xf numFmtId="38" fontId="6" fillId="0" borderId="15" xfId="16" applyFont="1" applyFill="1" applyBorder="1" applyAlignment="1">
      <alignment horizontal="left" vertical="center"/>
    </xf>
    <xf numFmtId="38" fontId="1" fillId="0" borderId="15" xfId="16" applyFont="1" applyFill="1" applyBorder="1" applyAlignment="1">
      <alignment horizontal="left" vertical="center"/>
    </xf>
    <xf numFmtId="38" fontId="6" fillId="0" borderId="15" xfId="16" applyFont="1" applyFill="1" applyBorder="1" applyAlignment="1">
      <alignment/>
    </xf>
    <xf numFmtId="38" fontId="1" fillId="0" borderId="6" xfId="16" applyFont="1" applyFill="1" applyBorder="1" applyAlignment="1">
      <alignment/>
    </xf>
    <xf numFmtId="38" fontId="6" fillId="0" borderId="15" xfId="16" applyFont="1" applyFill="1" applyBorder="1" applyAlignment="1">
      <alignment horizontal="distributed" vertical="center"/>
    </xf>
    <xf numFmtId="38" fontId="4" fillId="0" borderId="15" xfId="16" applyFont="1" applyFill="1" applyBorder="1" applyAlignment="1">
      <alignment horizontal="left" vertical="center"/>
    </xf>
    <xf numFmtId="38" fontId="6" fillId="0" borderId="21" xfId="16" applyFont="1" applyFill="1" applyBorder="1" applyAlignment="1">
      <alignment vertical="center"/>
    </xf>
    <xf numFmtId="38" fontId="6" fillId="0" borderId="38" xfId="16" applyFont="1" applyFill="1" applyBorder="1" applyAlignment="1">
      <alignment vertical="center"/>
    </xf>
    <xf numFmtId="38" fontId="1" fillId="0" borderId="22" xfId="16" applyFont="1" applyFill="1" applyBorder="1" applyAlignment="1">
      <alignment horizontal="distributed" vertical="center"/>
    </xf>
    <xf numFmtId="38" fontId="6" fillId="0" borderId="9" xfId="16" applyFont="1" applyFill="1" applyBorder="1" applyAlignment="1">
      <alignment/>
    </xf>
    <xf numFmtId="179" fontId="6" fillId="0" borderId="9" xfId="16" applyNumberFormat="1" applyFont="1" applyFill="1" applyBorder="1" applyAlignment="1">
      <alignment/>
    </xf>
    <xf numFmtId="176" fontId="6" fillId="0" borderId="9" xfId="16" applyNumberFormat="1" applyFont="1" applyFill="1" applyBorder="1" applyAlignment="1">
      <alignment/>
    </xf>
    <xf numFmtId="183" fontId="6" fillId="0" borderId="22" xfId="16" applyNumberFormat="1" applyFont="1" applyFill="1" applyBorder="1" applyAlignment="1">
      <alignment/>
    </xf>
    <xf numFmtId="38" fontId="7" fillId="0" borderId="0" xfId="16" applyFont="1" applyAlignment="1">
      <alignment vertical="center"/>
    </xf>
    <xf numFmtId="38" fontId="12" fillId="0" borderId="5" xfId="16" applyFont="1" applyBorder="1" applyAlignment="1">
      <alignment horizontal="distributed" vertical="center"/>
    </xf>
    <xf numFmtId="38" fontId="6" fillId="0" borderId="44" xfId="16" applyFont="1" applyBorder="1" applyAlignment="1">
      <alignment horizontal="distributed" vertical="center"/>
    </xf>
    <xf numFmtId="38" fontId="6" fillId="0" borderId="22" xfId="16" applyFont="1" applyBorder="1" applyAlignment="1">
      <alignment vertical="center"/>
    </xf>
    <xf numFmtId="38" fontId="25" fillId="0" borderId="9" xfId="16" applyFont="1" applyBorder="1" applyAlignment="1">
      <alignment horizontal="center" vertical="center"/>
    </xf>
    <xf numFmtId="38" fontId="25" fillId="0" borderId="22" xfId="16" applyFont="1" applyBorder="1" applyAlignment="1">
      <alignment vertical="center"/>
    </xf>
    <xf numFmtId="38" fontId="39" fillId="0" borderId="0" xfId="16" applyFont="1" applyFill="1" applyAlignment="1">
      <alignment vertical="center"/>
    </xf>
    <xf numFmtId="38" fontId="6" fillId="0" borderId="0" xfId="16" applyFont="1" applyAlignment="1">
      <alignment horizontal="center" vertical="center"/>
    </xf>
    <xf numFmtId="40" fontId="6" fillId="0" borderId="0" xfId="16" applyNumberFormat="1" applyFont="1" applyAlignment="1">
      <alignment vertical="center"/>
    </xf>
    <xf numFmtId="38" fontId="6" fillId="0" borderId="16" xfId="16" applyFont="1" applyBorder="1" applyAlignment="1">
      <alignment vertical="center"/>
    </xf>
    <xf numFmtId="38" fontId="6" fillId="0" borderId="17" xfId="16" applyFont="1" applyBorder="1" applyAlignment="1">
      <alignment vertical="center"/>
    </xf>
    <xf numFmtId="38" fontId="6" fillId="0" borderId="21" xfId="16" applyFont="1" applyBorder="1" applyAlignment="1">
      <alignment horizontal="left" vertical="center"/>
    </xf>
    <xf numFmtId="38" fontId="25" fillId="0" borderId="15" xfId="16" applyFont="1" applyBorder="1" applyAlignment="1">
      <alignment horizontal="left" vertical="center"/>
    </xf>
    <xf numFmtId="38" fontId="25" fillId="0" borderId="6" xfId="16" applyFont="1" applyBorder="1" applyAlignment="1">
      <alignment horizontal="right" vertical="center"/>
    </xf>
    <xf numFmtId="41" fontId="25" fillId="0" borderId="5" xfId="16" applyNumberFormat="1" applyFont="1" applyBorder="1" applyAlignment="1">
      <alignment vertical="center" shrinkToFit="1"/>
    </xf>
    <xf numFmtId="43" fontId="25" fillId="2" borderId="5" xfId="16" applyNumberFormat="1" applyFont="1" applyFill="1" applyBorder="1" applyAlignment="1">
      <alignment vertical="center" shrinkToFit="1"/>
    </xf>
    <xf numFmtId="41" fontId="25" fillId="0" borderId="6" xfId="16" applyNumberFormat="1" applyFont="1" applyBorder="1" applyAlignment="1">
      <alignment vertical="center" shrinkToFit="1"/>
    </xf>
    <xf numFmtId="41" fontId="25" fillId="0" borderId="5" xfId="16" applyNumberFormat="1" applyFont="1" applyBorder="1" applyAlignment="1">
      <alignment horizontal="right" vertical="center" shrinkToFit="1"/>
    </xf>
    <xf numFmtId="0" fontId="0" fillId="0" borderId="0" xfId="0" applyAlignment="1">
      <alignment vertical="center"/>
    </xf>
    <xf numFmtId="41" fontId="6" fillId="0" borderId="5" xfId="16" applyNumberFormat="1" applyFont="1" applyBorder="1" applyAlignment="1">
      <alignment vertical="center" shrinkToFit="1"/>
    </xf>
    <xf numFmtId="43" fontId="6" fillId="2" borderId="5" xfId="16" applyNumberFormat="1" applyFont="1" applyFill="1" applyBorder="1" applyAlignment="1">
      <alignment vertical="center" shrinkToFit="1"/>
    </xf>
    <xf numFmtId="41" fontId="6" fillId="0" borderId="6" xfId="16" applyNumberFormat="1" applyFont="1" applyBorder="1" applyAlignment="1">
      <alignment vertical="center" shrinkToFit="1"/>
    </xf>
    <xf numFmtId="41" fontId="6" fillId="0" borderId="6" xfId="16" applyNumberFormat="1" applyFont="1" applyBorder="1" applyAlignment="1">
      <alignment horizontal="right" vertical="center" shrinkToFit="1"/>
    </xf>
    <xf numFmtId="41" fontId="6" fillId="0" borderId="9" xfId="16" applyNumberFormat="1" applyFont="1" applyBorder="1" applyAlignment="1">
      <alignment vertical="center" shrinkToFit="1"/>
    </xf>
    <xf numFmtId="43" fontId="6" fillId="2" borderId="9" xfId="16" applyNumberFormat="1" applyFont="1" applyFill="1" applyBorder="1" applyAlignment="1">
      <alignment vertical="center" shrinkToFit="1"/>
    </xf>
    <xf numFmtId="41" fontId="6" fillId="0" borderId="22" xfId="16" applyNumberFormat="1" applyFont="1" applyBorder="1" applyAlignment="1">
      <alignment vertical="center" shrinkToFit="1"/>
    </xf>
    <xf numFmtId="185" fontId="6" fillId="0" borderId="30" xfId="0" applyNumberFormat="1" applyFont="1" applyFill="1" applyBorder="1" applyAlignment="1">
      <alignment horizontal="right" vertical="center"/>
    </xf>
    <xf numFmtId="185" fontId="6" fillId="0" borderId="31" xfId="0" applyNumberFormat="1" applyFont="1" applyFill="1" applyBorder="1" applyAlignment="1">
      <alignment horizontal="right" vertical="center"/>
    </xf>
    <xf numFmtId="0" fontId="7" fillId="0" borderId="0" xfId="0" applyFont="1" applyFill="1" applyAlignment="1">
      <alignment vertical="center"/>
    </xf>
    <xf numFmtId="0" fontId="6" fillId="0" borderId="64" xfId="0" applyFont="1" applyFill="1" applyBorder="1" applyAlignment="1">
      <alignment vertical="center"/>
    </xf>
    <xf numFmtId="0" fontId="6" fillId="0" borderId="25" xfId="0" applyFont="1" applyFill="1" applyBorder="1" applyAlignment="1">
      <alignment horizontal="centerContinuous" vertical="center"/>
    </xf>
    <xf numFmtId="0" fontId="6" fillId="0" borderId="28" xfId="0" applyFont="1" applyFill="1" applyBorder="1" applyAlignment="1">
      <alignment horizontal="centerContinuous" vertical="center"/>
    </xf>
    <xf numFmtId="0" fontId="6" fillId="0" borderId="39" xfId="0" applyFont="1" applyFill="1" applyBorder="1" applyAlignment="1">
      <alignment horizontal="center" vertical="center"/>
    </xf>
    <xf numFmtId="3" fontId="6" fillId="0" borderId="6" xfId="0" applyNumberFormat="1" applyFont="1" applyFill="1" applyBorder="1" applyAlignment="1">
      <alignment vertical="center"/>
    </xf>
    <xf numFmtId="185" fontId="6" fillId="0" borderId="33" xfId="0" applyNumberFormat="1" applyFont="1" applyFill="1" applyBorder="1" applyAlignment="1">
      <alignment horizontal="right" vertical="center"/>
    </xf>
    <xf numFmtId="185" fontId="6" fillId="0" borderId="15" xfId="0" applyNumberFormat="1" applyFont="1" applyFill="1" applyBorder="1" applyAlignment="1">
      <alignment horizontal="right" vertical="center"/>
    </xf>
    <xf numFmtId="3" fontId="6" fillId="0" borderId="6" xfId="0" applyNumberFormat="1" applyFont="1" applyFill="1" applyBorder="1" applyAlignment="1" quotePrefix="1">
      <alignment vertical="center"/>
    </xf>
    <xf numFmtId="3" fontId="6" fillId="0" borderId="17" xfId="0" applyNumberFormat="1" applyFont="1" applyFill="1" applyBorder="1" applyAlignment="1">
      <alignment vertical="center"/>
    </xf>
    <xf numFmtId="185" fontId="6" fillId="0" borderId="65" xfId="0" applyNumberFormat="1" applyFont="1" applyFill="1" applyBorder="1" applyAlignment="1">
      <alignment horizontal="right" vertical="center"/>
    </xf>
    <xf numFmtId="185" fontId="6" fillId="0" borderId="16" xfId="0" applyNumberFormat="1" applyFont="1" applyFill="1" applyBorder="1" applyAlignment="1">
      <alignment horizontal="right" vertical="center"/>
    </xf>
    <xf numFmtId="3" fontId="6" fillId="0" borderId="66" xfId="0" applyNumberFormat="1" applyFont="1" applyFill="1" applyBorder="1" applyAlignment="1" quotePrefix="1">
      <alignment vertical="center"/>
    </xf>
    <xf numFmtId="3" fontId="4" fillId="0" borderId="0" xfId="0" applyNumberFormat="1" applyFont="1" applyFill="1" applyAlignment="1">
      <alignment vertical="center"/>
    </xf>
    <xf numFmtId="0" fontId="4" fillId="0" borderId="0" xfId="0" applyFont="1" applyFill="1" applyAlignment="1">
      <alignment vertical="center"/>
    </xf>
    <xf numFmtId="0" fontId="6" fillId="0" borderId="17" xfId="0" applyFont="1" applyBorder="1" applyAlignment="1">
      <alignment horizontal="distributed" vertical="center"/>
    </xf>
    <xf numFmtId="0" fontId="6" fillId="0" borderId="45" xfId="0" applyFont="1" applyBorder="1" applyAlignment="1">
      <alignment horizontal="centerContinuous" vertical="center"/>
    </xf>
    <xf numFmtId="0" fontId="25" fillId="0" borderId="16" xfId="0" applyFont="1" applyFill="1" applyBorder="1" applyAlignment="1">
      <alignment horizontal="distributed" vertical="center"/>
    </xf>
    <xf numFmtId="0" fontId="25" fillId="0" borderId="17" xfId="0" applyFont="1" applyFill="1" applyBorder="1" applyAlignment="1">
      <alignment horizontal="distributed" vertical="center"/>
    </xf>
    <xf numFmtId="38" fontId="26" fillId="0" borderId="15" xfId="16" applyFont="1" applyBorder="1" applyAlignment="1">
      <alignment horizontal="center" vertical="center"/>
    </xf>
    <xf numFmtId="38" fontId="26" fillId="0" borderId="6" xfId="16"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0" fillId="0" borderId="39" xfId="0" applyFill="1" applyBorder="1" applyAlignment="1">
      <alignment horizontal="center" vertical="center"/>
    </xf>
    <xf numFmtId="43" fontId="0" fillId="0" borderId="39" xfId="0" applyNumberFormat="1" applyFill="1" applyBorder="1" applyAlignment="1">
      <alignment horizontal="center" vertical="center" wrapText="1"/>
    </xf>
    <xf numFmtId="0" fontId="34" fillId="0" borderId="0" xfId="20" applyNumberFormat="1" applyFont="1" applyFill="1" applyBorder="1" applyAlignment="1">
      <alignment vertical="center"/>
      <protection/>
    </xf>
    <xf numFmtId="0" fontId="6" fillId="0" borderId="37" xfId="0" applyFont="1" applyBorder="1" applyAlignment="1">
      <alignment horizontal="centerContinuous" vertical="center"/>
    </xf>
    <xf numFmtId="0" fontId="6" fillId="0" borderId="60" xfId="0" applyFont="1" applyBorder="1" applyAlignment="1">
      <alignment horizontal="centerContinuous" vertical="center"/>
    </xf>
    <xf numFmtId="0" fontId="6" fillId="0" borderId="6" xfId="0" applyFont="1" applyBorder="1" applyAlignment="1">
      <alignment horizontal="center" vertical="center"/>
    </xf>
    <xf numFmtId="0" fontId="6" fillId="0" borderId="67" xfId="0" applyFont="1" applyBorder="1" applyAlignment="1">
      <alignment vertical="center"/>
    </xf>
    <xf numFmtId="0" fontId="6" fillId="0" borderId="41" xfId="0" applyFont="1" applyBorder="1" applyAlignment="1">
      <alignment vertical="center"/>
    </xf>
    <xf numFmtId="0" fontId="6" fillId="0" borderId="42" xfId="0" applyFont="1" applyBorder="1" applyAlignment="1">
      <alignment vertical="center"/>
    </xf>
    <xf numFmtId="0" fontId="6" fillId="0" borderId="52" xfId="0" applyFont="1" applyBorder="1" applyAlignment="1">
      <alignment horizontal="centerContinuous" vertical="center"/>
    </xf>
    <xf numFmtId="0" fontId="6" fillId="0" borderId="50" xfId="0" applyFont="1" applyBorder="1" applyAlignment="1">
      <alignment horizontal="centerContinuous" vertical="center"/>
    </xf>
    <xf numFmtId="0" fontId="6" fillId="0" borderId="68" xfId="0" applyFont="1" applyBorder="1" applyAlignment="1">
      <alignment horizontal="centerContinuous" vertical="center"/>
    </xf>
    <xf numFmtId="0" fontId="12" fillId="0" borderId="53" xfId="0" applyFont="1" applyBorder="1" applyAlignment="1">
      <alignment horizontal="centerContinuous"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69" xfId="0" applyFont="1" applyBorder="1" applyAlignment="1">
      <alignment horizontal="center" vertical="center"/>
    </xf>
    <xf numFmtId="41" fontId="25" fillId="0" borderId="53" xfId="16" applyNumberFormat="1" applyFont="1" applyBorder="1" applyAlignment="1">
      <alignment vertical="center" shrinkToFit="1"/>
    </xf>
    <xf numFmtId="41" fontId="6" fillId="0" borderId="53" xfId="16" applyNumberFormat="1" applyFont="1" applyBorder="1" applyAlignment="1">
      <alignment vertical="center" shrinkToFit="1"/>
    </xf>
    <xf numFmtId="0" fontId="3" fillId="0" borderId="0" xfId="0" applyFont="1" applyAlignment="1">
      <alignment vertical="center"/>
    </xf>
    <xf numFmtId="41" fontId="6" fillId="0" borderId="69" xfId="16" applyNumberFormat="1" applyFont="1" applyBorder="1" applyAlignment="1">
      <alignment vertical="center" shrinkToFit="1"/>
    </xf>
    <xf numFmtId="0" fontId="6" fillId="0" borderId="17" xfId="0" applyFont="1" applyBorder="1" applyAlignment="1">
      <alignment horizontal="center" vertical="center"/>
    </xf>
    <xf numFmtId="0" fontId="6" fillId="0" borderId="59" xfId="0" applyFont="1" applyBorder="1" applyAlignment="1">
      <alignment horizontal="center" vertical="center"/>
    </xf>
    <xf numFmtId="0" fontId="6" fillId="0" borderId="8" xfId="0" applyFont="1" applyBorder="1" applyAlignment="1">
      <alignment horizontal="center"/>
    </xf>
    <xf numFmtId="0" fontId="6" fillId="0" borderId="51" xfId="0" applyFont="1" applyBorder="1" applyAlignment="1">
      <alignment horizontal="center" vertical="center"/>
    </xf>
    <xf numFmtId="0" fontId="6" fillId="0" borderId="51" xfId="0" applyFont="1" applyBorder="1" applyAlignment="1">
      <alignment horizontal="center" vertical="center" wrapText="1"/>
    </xf>
    <xf numFmtId="0" fontId="6" fillId="0" borderId="51" xfId="0" applyFont="1" applyBorder="1" applyAlignment="1">
      <alignment horizontal="centerContinuous" vertical="center"/>
    </xf>
    <xf numFmtId="0" fontId="6" fillId="0" borderId="22" xfId="0" applyFont="1" applyBorder="1" applyAlignment="1">
      <alignment horizontal="center" vertical="center"/>
    </xf>
    <xf numFmtId="0" fontId="6" fillId="0" borderId="44" xfId="0" applyFont="1" applyBorder="1" applyAlignment="1">
      <alignment horizontal="center" vertical="center"/>
    </xf>
    <xf numFmtId="0" fontId="6" fillId="0" borderId="54" xfId="0" applyFont="1" applyBorder="1" applyAlignment="1">
      <alignment horizontal="left" vertical="center"/>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0" fontId="6" fillId="0" borderId="8" xfId="0" applyFont="1" applyBorder="1" applyAlignment="1">
      <alignment horizontal="center" vertical="center"/>
    </xf>
    <xf numFmtId="0" fontId="6" fillId="0" borderId="7" xfId="0" applyFont="1" applyBorder="1" applyAlignment="1">
      <alignment horizontal="left" vertical="center"/>
    </xf>
    <xf numFmtId="0" fontId="6" fillId="0" borderId="7" xfId="0" applyFont="1" applyBorder="1" applyAlignment="1">
      <alignment horizontal="center" vertical="center" wrapText="1"/>
    </xf>
    <xf numFmtId="0" fontId="6" fillId="0" borderId="7" xfId="0" applyFont="1" applyBorder="1" applyAlignment="1">
      <alignment horizontal="left" vertical="center" wrapText="1"/>
    </xf>
    <xf numFmtId="0" fontId="11" fillId="0" borderId="0" xfId="0" applyFont="1" applyAlignment="1">
      <alignment vertical="center"/>
    </xf>
    <xf numFmtId="0" fontId="11" fillId="0" borderId="6" xfId="0" applyFont="1" applyBorder="1" applyAlignment="1">
      <alignment horizontal="left" vertical="center"/>
    </xf>
    <xf numFmtId="38" fontId="11" fillId="0" borderId="8" xfId="16" applyFont="1" applyBorder="1" applyAlignment="1">
      <alignment vertical="center"/>
    </xf>
    <xf numFmtId="38" fontId="11" fillId="0" borderId="7" xfId="16" applyFont="1" applyBorder="1" applyAlignment="1">
      <alignment vertical="center"/>
    </xf>
    <xf numFmtId="38" fontId="6" fillId="0" borderId="8" xfId="16" applyFont="1" applyBorder="1" applyAlignment="1">
      <alignment vertical="center"/>
    </xf>
    <xf numFmtId="38" fontId="6" fillId="0" borderId="7" xfId="16" applyFont="1" applyBorder="1" applyAlignment="1">
      <alignment vertical="center"/>
    </xf>
    <xf numFmtId="38" fontId="6" fillId="0" borderId="7" xfId="16" applyFont="1" applyBorder="1" applyAlignment="1">
      <alignment horizontal="right" vertical="center"/>
    </xf>
    <xf numFmtId="0" fontId="11" fillId="0" borderId="6" xfId="0" applyFont="1" applyBorder="1" applyAlignment="1">
      <alignment vertical="center"/>
    </xf>
    <xf numFmtId="0" fontId="6" fillId="0" borderId="22" xfId="0" applyFont="1" applyBorder="1" applyAlignment="1">
      <alignment vertical="center"/>
    </xf>
    <xf numFmtId="38" fontId="6" fillId="0" borderId="44" xfId="16" applyFont="1" applyBorder="1" applyAlignment="1">
      <alignment vertical="center"/>
    </xf>
    <xf numFmtId="38" fontId="6" fillId="0" borderId="54" xfId="16" applyFont="1" applyBorder="1" applyAlignment="1">
      <alignment vertical="center"/>
    </xf>
    <xf numFmtId="38" fontId="6" fillId="0" borderId="54" xfId="16" applyFont="1" applyBorder="1" applyAlignment="1">
      <alignment horizontal="right" vertical="center"/>
    </xf>
    <xf numFmtId="0" fontId="7" fillId="0" borderId="0" xfId="0" applyFont="1" applyBorder="1" applyAlignment="1">
      <alignment vertical="center"/>
    </xf>
    <xf numFmtId="0" fontId="6" fillId="0" borderId="0" xfId="0" applyFont="1" applyBorder="1" applyAlignment="1">
      <alignment horizontal="right"/>
    </xf>
    <xf numFmtId="0" fontId="6" fillId="0" borderId="65" xfId="0" applyFont="1" applyBorder="1" applyAlignment="1">
      <alignment horizontal="center" vertical="center"/>
    </xf>
    <xf numFmtId="0" fontId="6" fillId="0" borderId="45" xfId="0" applyFont="1" applyBorder="1" applyAlignment="1">
      <alignment horizontal="left" vertical="center"/>
    </xf>
    <xf numFmtId="0" fontId="6" fillId="0" borderId="55" xfId="0" applyFont="1" applyBorder="1" applyAlignment="1">
      <alignment horizontal="center" vertical="center"/>
    </xf>
    <xf numFmtId="0" fontId="6" fillId="0" borderId="55" xfId="0" applyFont="1" applyBorder="1" applyAlignment="1">
      <alignment horizontal="center" vertical="center" wrapText="1"/>
    </xf>
    <xf numFmtId="0" fontId="6" fillId="0" borderId="45" xfId="0" applyFont="1" applyBorder="1" applyAlignment="1">
      <alignment horizontal="left" vertical="center" wrapText="1"/>
    </xf>
    <xf numFmtId="0" fontId="6" fillId="0" borderId="45" xfId="0" applyFont="1" applyBorder="1" applyAlignment="1">
      <alignment horizontal="centerContinuous" vertical="center" wrapText="1"/>
    </xf>
    <xf numFmtId="0" fontId="6" fillId="0" borderId="40" xfId="0" applyFont="1" applyBorder="1" applyAlignment="1">
      <alignment horizontal="distributed" vertical="top"/>
    </xf>
    <xf numFmtId="0" fontId="12" fillId="0" borderId="4" xfId="0" applyFont="1" applyBorder="1" applyAlignment="1">
      <alignment horizontal="center" vertical="center" wrapText="1"/>
    </xf>
    <xf numFmtId="0" fontId="12" fillId="0" borderId="9" xfId="0" applyFont="1" applyBorder="1" applyAlignment="1">
      <alignment horizontal="distributed" vertical="top"/>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6" fillId="0" borderId="33" xfId="0" applyFont="1" applyBorder="1" applyAlignment="1">
      <alignment horizontal="distributed" vertical="top"/>
    </xf>
    <xf numFmtId="0" fontId="6" fillId="0" borderId="5" xfId="0" applyFont="1" applyBorder="1" applyAlignment="1">
      <alignment horizontal="distributed" vertical="top"/>
    </xf>
    <xf numFmtId="0" fontId="6" fillId="0" borderId="5" xfId="0" applyFont="1" applyBorder="1" applyAlignment="1">
      <alignment horizontal="distributed" vertical="center"/>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11" fillId="0" borderId="0" xfId="0" applyFont="1" applyBorder="1" applyAlignment="1">
      <alignment vertical="center"/>
    </xf>
    <xf numFmtId="0" fontId="11" fillId="0" borderId="33" xfId="0" applyFont="1" applyBorder="1" applyAlignment="1">
      <alignment horizontal="distributed" vertical="center"/>
    </xf>
    <xf numFmtId="0" fontId="11" fillId="0" borderId="5" xfId="0" applyFont="1" applyBorder="1" applyAlignment="1">
      <alignment vertical="center"/>
    </xf>
    <xf numFmtId="0" fontId="11" fillId="0" borderId="5" xfId="0" applyFont="1" applyBorder="1" applyAlignment="1">
      <alignment horizontal="right"/>
    </xf>
    <xf numFmtId="0" fontId="6" fillId="0" borderId="5" xfId="0" applyFont="1" applyBorder="1" applyAlignment="1">
      <alignment vertical="center"/>
    </xf>
    <xf numFmtId="0" fontId="6" fillId="0" borderId="5" xfId="0" applyFont="1" applyBorder="1" applyAlignment="1">
      <alignment horizontal="right"/>
    </xf>
    <xf numFmtId="0" fontId="6" fillId="0" borderId="33" xfId="0" applyFont="1" applyBorder="1" applyAlignment="1">
      <alignment vertical="center"/>
    </xf>
    <xf numFmtId="0" fontId="11" fillId="0" borderId="33" xfId="0" applyFont="1" applyBorder="1" applyAlignment="1">
      <alignment horizontal="center" vertical="center"/>
    </xf>
    <xf numFmtId="0" fontId="6" fillId="0" borderId="40" xfId="0" applyFont="1" applyBorder="1" applyAlignment="1">
      <alignment vertical="center"/>
    </xf>
    <xf numFmtId="0" fontId="6" fillId="0" borderId="9" xfId="0" applyFont="1" applyBorder="1" applyAlignment="1">
      <alignment vertical="center"/>
    </xf>
    <xf numFmtId="0" fontId="6" fillId="0" borderId="70" xfId="0" applyFont="1" applyBorder="1" applyAlignment="1">
      <alignment horizontal="centerContinuous" vertical="center"/>
    </xf>
    <xf numFmtId="0" fontId="6" fillId="0" borderId="19" xfId="0" applyFont="1" applyBorder="1" applyAlignment="1">
      <alignment horizontal="centerContinuous" vertical="center"/>
    </xf>
    <xf numFmtId="0" fontId="6" fillId="0" borderId="71" xfId="0" applyFont="1" applyBorder="1" applyAlignment="1">
      <alignment horizontal="centerContinuous" vertical="center"/>
    </xf>
    <xf numFmtId="0" fontId="12" fillId="0" borderId="9" xfId="0" applyFont="1" applyBorder="1" applyAlignment="1">
      <alignment horizontal="center" vertical="center"/>
    </xf>
    <xf numFmtId="0" fontId="12" fillId="0" borderId="69" xfId="0" applyFont="1" applyBorder="1" applyAlignment="1">
      <alignment horizontal="center" vertical="center"/>
    </xf>
    <xf numFmtId="0" fontId="8" fillId="0" borderId="0" xfId="0" applyFont="1" applyAlignment="1">
      <alignment vertical="center"/>
    </xf>
    <xf numFmtId="0" fontId="15" fillId="0" borderId="6" xfId="0" applyFont="1" applyBorder="1" applyAlignment="1">
      <alignment horizontal="left" vertical="center"/>
    </xf>
    <xf numFmtId="38" fontId="8" fillId="0" borderId="5" xfId="16" applyFont="1" applyBorder="1" applyAlignment="1">
      <alignment/>
    </xf>
    <xf numFmtId="0" fontId="8" fillId="0" borderId="5" xfId="0" applyFont="1" applyBorder="1" applyAlignment="1">
      <alignment vertical="center"/>
    </xf>
    <xf numFmtId="0" fontId="8" fillId="0" borderId="53" xfId="0" applyFont="1" applyBorder="1" applyAlignment="1">
      <alignment vertical="center"/>
    </xf>
    <xf numFmtId="0" fontId="6" fillId="0" borderId="53" xfId="0" applyFont="1" applyBorder="1" applyAlignment="1">
      <alignment vertical="center"/>
    </xf>
    <xf numFmtId="0" fontId="4" fillId="0" borderId="6" xfId="0" applyFont="1" applyBorder="1" applyAlignment="1">
      <alignment vertical="center"/>
    </xf>
    <xf numFmtId="0" fontId="6" fillId="0" borderId="53" xfId="0" applyFont="1" applyBorder="1" applyAlignment="1">
      <alignment horizontal="right"/>
    </xf>
    <xf numFmtId="0" fontId="15" fillId="0" borderId="6" xfId="0" applyFont="1" applyBorder="1" applyAlignment="1">
      <alignment vertical="center"/>
    </xf>
    <xf numFmtId="0" fontId="16" fillId="0" borderId="6" xfId="0" applyFont="1" applyBorder="1" applyAlignment="1">
      <alignment vertical="center"/>
    </xf>
    <xf numFmtId="0" fontId="4" fillId="0" borderId="22" xfId="0" applyFont="1" applyBorder="1" applyAlignment="1">
      <alignment vertical="center"/>
    </xf>
    <xf numFmtId="0" fontId="6" fillId="0" borderId="69" xfId="0" applyFont="1" applyBorder="1" applyAlignment="1">
      <alignment vertical="center"/>
    </xf>
    <xf numFmtId="0" fontId="6" fillId="0" borderId="0" xfId="0" applyFont="1" applyFill="1" applyAlignment="1">
      <alignment vertical="center"/>
    </xf>
    <xf numFmtId="0" fontId="6" fillId="0" borderId="45" xfId="0" applyFont="1" applyBorder="1" applyAlignment="1">
      <alignment vertical="center"/>
    </xf>
    <xf numFmtId="0" fontId="6" fillId="0" borderId="45" xfId="0" applyFont="1" applyBorder="1" applyAlignment="1">
      <alignment horizontal="distributed" vertical="center" wrapText="1"/>
    </xf>
    <xf numFmtId="0" fontId="6" fillId="0" borderId="17" xfId="0" applyFont="1" applyBorder="1" applyAlignment="1">
      <alignment vertical="center"/>
    </xf>
    <xf numFmtId="0" fontId="6" fillId="0" borderId="37" xfId="0" applyFont="1" applyBorder="1" applyAlignment="1">
      <alignment vertical="center"/>
    </xf>
    <xf numFmtId="0" fontId="6" fillId="0" borderId="18" xfId="0" applyFont="1" applyFill="1" applyBorder="1" applyAlignment="1">
      <alignment horizontal="centerContinuous" vertical="center"/>
    </xf>
    <xf numFmtId="0" fontId="6" fillId="0" borderId="0" xfId="0" applyFont="1" applyBorder="1" applyAlignment="1">
      <alignment horizontal="distributed" vertical="center"/>
    </xf>
    <xf numFmtId="0" fontId="6" fillId="0" borderId="6" xfId="0" applyFont="1" applyBorder="1" applyAlignment="1">
      <alignment vertical="center"/>
    </xf>
    <xf numFmtId="0" fontId="6" fillId="0" borderId="5" xfId="0" applyFont="1" applyBorder="1" applyAlignment="1">
      <alignment horizontal="distributed"/>
    </xf>
    <xf numFmtId="0" fontId="6" fillId="0" borderId="5" xfId="0" applyFont="1" applyBorder="1" applyAlignment="1" quotePrefix="1">
      <alignment vertical="center"/>
    </xf>
    <xf numFmtId="0" fontId="6" fillId="0" borderId="5" xfId="0" applyFont="1" applyFill="1" applyBorder="1" applyAlignment="1">
      <alignment horizontal="distributed" vertical="center"/>
    </xf>
    <xf numFmtId="0" fontId="6" fillId="0" borderId="38" xfId="0" applyFont="1" applyBorder="1" applyAlignment="1">
      <alignment vertical="center"/>
    </xf>
    <xf numFmtId="0" fontId="6" fillId="0" borderId="38" xfId="0" applyFont="1" applyBorder="1" applyAlignment="1">
      <alignment horizontal="distributed" vertical="center"/>
    </xf>
    <xf numFmtId="0" fontId="6" fillId="0" borderId="22" xfId="0" applyFont="1" applyBorder="1" applyAlignment="1">
      <alignment vertical="center"/>
    </xf>
    <xf numFmtId="0" fontId="6" fillId="0" borderId="9" xfId="0" applyFont="1" applyFill="1" applyBorder="1" applyAlignment="1">
      <alignment vertical="center"/>
    </xf>
    <xf numFmtId="0" fontId="6" fillId="0" borderId="9" xfId="0" applyFont="1" applyBorder="1" applyAlignment="1">
      <alignment horizontal="right" vertical="top"/>
    </xf>
    <xf numFmtId="0" fontId="6" fillId="0" borderId="38" xfId="0" applyFont="1" applyBorder="1" applyAlignment="1">
      <alignment horizontal="distributed" vertical="top"/>
    </xf>
    <xf numFmtId="0" fontId="8" fillId="0" borderId="0" xfId="0" applyFont="1" applyBorder="1" applyAlignment="1">
      <alignment vertical="center"/>
    </xf>
    <xf numFmtId="0" fontId="10" fillId="0" borderId="0" xfId="0" applyFont="1" applyAlignment="1">
      <alignment vertical="center"/>
    </xf>
    <xf numFmtId="0" fontId="8" fillId="0" borderId="6" xfId="0" applyFont="1" applyBorder="1" applyAlignment="1">
      <alignment vertical="center"/>
    </xf>
    <xf numFmtId="0" fontId="8" fillId="0" borderId="5" xfId="0" applyFont="1" applyBorder="1" applyAlignment="1">
      <alignment horizontal="right" vertical="center"/>
    </xf>
    <xf numFmtId="0" fontId="8" fillId="0" borderId="5" xfId="0" applyFont="1" applyFill="1" applyBorder="1" applyAlignment="1">
      <alignment horizontal="right" vertical="center"/>
    </xf>
    <xf numFmtId="0" fontId="8" fillId="0" borderId="0" xfId="0" applyFont="1" applyBorder="1" applyAlignment="1">
      <alignment horizontal="right" vertical="center"/>
    </xf>
    <xf numFmtId="0" fontId="1" fillId="0" borderId="0" xfId="0" applyFont="1" applyBorder="1" applyAlignment="1">
      <alignment horizontal="distributed" vertical="center"/>
    </xf>
    <xf numFmtId="0" fontId="6" fillId="0" borderId="5" xfId="0" applyFont="1" applyBorder="1" applyAlignment="1">
      <alignment horizontal="right" vertical="center"/>
    </xf>
    <xf numFmtId="0" fontId="6" fillId="0" borderId="5" xfId="0" applyFont="1" applyFill="1" applyBorder="1" applyAlignment="1">
      <alignment horizontal="right" vertical="center"/>
    </xf>
    <xf numFmtId="0" fontId="6" fillId="0" borderId="0" xfId="0" applyFont="1" applyBorder="1" applyAlignment="1">
      <alignment horizontal="right" vertical="center"/>
    </xf>
    <xf numFmtId="0" fontId="6" fillId="0" borderId="0" xfId="0" applyFont="1" applyAlignment="1">
      <alignment/>
    </xf>
    <xf numFmtId="0" fontId="8" fillId="0" borderId="0" xfId="0" applyFont="1" applyFill="1" applyAlignment="1">
      <alignment vertical="center"/>
    </xf>
    <xf numFmtId="0" fontId="10" fillId="0" borderId="0" xfId="0" applyFont="1" applyFill="1" applyAlignment="1">
      <alignment vertical="center"/>
    </xf>
    <xf numFmtId="0" fontId="8" fillId="0" borderId="6" xfId="0" applyFont="1" applyFill="1" applyBorder="1" applyAlignment="1">
      <alignment vertical="center"/>
    </xf>
    <xf numFmtId="0" fontId="1" fillId="0" borderId="0" xfId="0" applyFont="1" applyBorder="1" applyAlignment="1">
      <alignment horizontal="center" vertical="center"/>
    </xf>
    <xf numFmtId="0" fontId="6" fillId="0" borderId="6" xfId="0" applyFont="1" applyFill="1" applyBorder="1" applyAlignment="1">
      <alignment vertical="center"/>
    </xf>
    <xf numFmtId="0" fontId="17" fillId="0" borderId="0" xfId="0" applyFont="1" applyFill="1" applyAlignment="1">
      <alignment vertical="center"/>
    </xf>
    <xf numFmtId="0" fontId="17" fillId="0" borderId="6" xfId="0" applyFont="1" applyFill="1" applyBorder="1" applyAlignment="1">
      <alignment vertical="center"/>
    </xf>
    <xf numFmtId="0" fontId="17" fillId="0" borderId="5" xfId="0" applyFont="1" applyFill="1" applyBorder="1" applyAlignment="1">
      <alignment horizontal="right" vertical="center"/>
    </xf>
    <xf numFmtId="0" fontId="6" fillId="0" borderId="9" xfId="0" applyFont="1" applyBorder="1" applyAlignment="1">
      <alignment horizontal="right" vertical="center"/>
    </xf>
    <xf numFmtId="0" fontId="6" fillId="0" borderId="9" xfId="0" applyFont="1" applyFill="1" applyBorder="1" applyAlignment="1">
      <alignment horizontal="right" vertical="center"/>
    </xf>
    <xf numFmtId="0" fontId="6" fillId="0" borderId="38" xfId="0" applyFont="1" applyBorder="1" applyAlignment="1">
      <alignment horizontal="right" vertical="center"/>
    </xf>
    <xf numFmtId="0" fontId="4" fillId="0" borderId="0" xfId="0" applyFont="1" applyAlignment="1">
      <alignment vertical="center"/>
    </xf>
    <xf numFmtId="56" fontId="4" fillId="0" borderId="0" xfId="0" applyNumberFormat="1" applyFont="1" applyAlignment="1">
      <alignment vertical="center"/>
    </xf>
    <xf numFmtId="0" fontId="4" fillId="0" borderId="0" xfId="0" applyFont="1" applyAlignment="1">
      <alignment horizontal="right"/>
    </xf>
    <xf numFmtId="0" fontId="4" fillId="0" borderId="65" xfId="0" applyFont="1" applyBorder="1" applyAlignment="1">
      <alignment horizontal="distributed"/>
    </xf>
    <xf numFmtId="0" fontId="4" fillId="0" borderId="37" xfId="0" applyFont="1" applyBorder="1" applyAlignment="1">
      <alignment vertical="center"/>
    </xf>
    <xf numFmtId="0" fontId="4" fillId="0" borderId="18"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40" xfId="0" applyFont="1" applyBorder="1" applyAlignment="1">
      <alignment horizontal="distributed" vertical="distributed"/>
    </xf>
    <xf numFmtId="0" fontId="4" fillId="0" borderId="9" xfId="0" applyFont="1" applyBorder="1" applyAlignment="1">
      <alignment horizontal="distributed" vertical="top"/>
    </xf>
    <xf numFmtId="0" fontId="4" fillId="0" borderId="9" xfId="0" applyFont="1" applyBorder="1" applyAlignment="1">
      <alignment horizontal="distributed" vertical="center"/>
    </xf>
    <xf numFmtId="0" fontId="19" fillId="0" borderId="9" xfId="0" applyFont="1" applyBorder="1" applyAlignment="1">
      <alignment horizontal="center" vertical="center" wrapText="1"/>
    </xf>
    <xf numFmtId="0" fontId="19" fillId="0" borderId="22" xfId="0" applyFont="1" applyBorder="1" applyAlignment="1">
      <alignment horizontal="center" vertical="center" wrapText="1"/>
    </xf>
    <xf numFmtId="0" fontId="20" fillId="0" borderId="33" xfId="0" applyFont="1" applyBorder="1" applyAlignment="1">
      <alignment horizontal="distributed" vertical="center"/>
    </xf>
    <xf numFmtId="0" fontId="20" fillId="0" borderId="5" xfId="0" applyFont="1" applyBorder="1" applyAlignment="1">
      <alignment vertical="center"/>
    </xf>
    <xf numFmtId="0" fontId="20" fillId="0" borderId="6" xfId="0" applyFont="1" applyBorder="1" applyAlignment="1">
      <alignment vertical="center"/>
    </xf>
    <xf numFmtId="0" fontId="4" fillId="0" borderId="33" xfId="0" applyFont="1" applyBorder="1" applyAlignment="1">
      <alignment horizontal="center" vertical="center"/>
    </xf>
    <xf numFmtId="0" fontId="4" fillId="0" borderId="5" xfId="0" applyFont="1" applyBorder="1" applyAlignment="1">
      <alignmen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33" xfId="0" applyFont="1" applyBorder="1" applyAlignment="1">
      <alignment vertical="center"/>
    </xf>
    <xf numFmtId="0" fontId="20" fillId="0" borderId="5" xfId="0" applyFont="1" applyBorder="1" applyAlignment="1">
      <alignment horizontal="right" vertical="center"/>
    </xf>
    <xf numFmtId="0" fontId="20" fillId="0" borderId="6" xfId="0" applyFont="1" applyBorder="1" applyAlignment="1">
      <alignment horizontal="right" vertical="center"/>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6" xfId="0" applyFont="1" applyFill="1" applyBorder="1" applyAlignment="1">
      <alignment horizontal="right" vertical="center"/>
    </xf>
    <xf numFmtId="0" fontId="20" fillId="0" borderId="5" xfId="0" applyFont="1" applyFill="1" applyBorder="1" applyAlignment="1">
      <alignment vertical="center"/>
    </xf>
    <xf numFmtId="0" fontId="20" fillId="0" borderId="6" xfId="0" applyFont="1" applyFill="1" applyBorder="1" applyAlignment="1">
      <alignment vertical="center"/>
    </xf>
    <xf numFmtId="0" fontId="4" fillId="0" borderId="6" xfId="0" applyFont="1" applyFill="1" applyBorder="1" applyAlignment="1">
      <alignment vertical="center"/>
    </xf>
    <xf numFmtId="0" fontId="4" fillId="0" borderId="40" xfId="0" applyFont="1" applyBorder="1" applyAlignment="1">
      <alignment horizontal="center" vertical="center"/>
    </xf>
    <xf numFmtId="0" fontId="4" fillId="0" borderId="9" xfId="0" applyFont="1" applyBorder="1" applyAlignment="1">
      <alignment horizontal="right" vertical="center"/>
    </xf>
    <xf numFmtId="0" fontId="4" fillId="0" borderId="9" xfId="0" applyFont="1" applyFill="1" applyBorder="1" applyAlignment="1">
      <alignment horizontal="right" vertical="center"/>
    </xf>
    <xf numFmtId="0" fontId="4" fillId="0" borderId="22" xfId="0" applyFont="1" applyFill="1" applyBorder="1" applyAlignment="1">
      <alignment horizontal="right" vertical="center"/>
    </xf>
    <xf numFmtId="0" fontId="4" fillId="0" borderId="0" xfId="0" applyFont="1" applyBorder="1" applyAlignment="1">
      <alignment vertical="center"/>
    </xf>
    <xf numFmtId="0" fontId="20" fillId="0" borderId="0" xfId="0" applyFont="1" applyBorder="1" applyAlignment="1">
      <alignment vertical="center"/>
    </xf>
    <xf numFmtId="0" fontId="4" fillId="0" borderId="0" xfId="0" applyFont="1" applyAlignment="1">
      <alignment/>
    </xf>
    <xf numFmtId="0" fontId="12" fillId="0" borderId="0" xfId="0" applyFont="1" applyAlignment="1">
      <alignment vertical="center"/>
    </xf>
    <xf numFmtId="0" fontId="12" fillId="0" borderId="0" xfId="0" applyFont="1" applyAlignment="1">
      <alignment horizontal="right"/>
    </xf>
    <xf numFmtId="0" fontId="12" fillId="0" borderId="39" xfId="0" applyFont="1" applyBorder="1" applyAlignment="1">
      <alignment horizontal="distributed" vertical="distributed" wrapText="1"/>
    </xf>
    <xf numFmtId="0" fontId="12" fillId="0" borderId="11" xfId="0" applyFont="1" applyBorder="1" applyAlignment="1">
      <alignment horizontal="distributed" vertical="center"/>
    </xf>
    <xf numFmtId="0" fontId="12" fillId="0" borderId="11" xfId="0" applyFont="1" applyBorder="1" applyAlignment="1">
      <alignment vertical="center" wrapText="1"/>
    </xf>
    <xf numFmtId="0" fontId="12" fillId="0" borderId="10" xfId="0" applyFont="1" applyBorder="1" applyAlignment="1">
      <alignment horizontal="distributed" vertical="center"/>
    </xf>
    <xf numFmtId="0" fontId="21" fillId="0" borderId="0" xfId="0" applyFont="1" applyAlignment="1">
      <alignment vertical="center"/>
    </xf>
    <xf numFmtId="0" fontId="21" fillId="0" borderId="33" xfId="0" applyFont="1" applyBorder="1" applyAlignment="1">
      <alignment horizontal="distributed" vertical="center"/>
    </xf>
    <xf numFmtId="0" fontId="21" fillId="0" borderId="5" xfId="0" applyFont="1" applyBorder="1" applyAlignment="1">
      <alignment vertical="center"/>
    </xf>
    <xf numFmtId="0" fontId="21" fillId="0" borderId="6" xfId="0" applyFont="1" applyBorder="1" applyAlignment="1">
      <alignment vertical="center"/>
    </xf>
    <xf numFmtId="0" fontId="12" fillId="0" borderId="33" xfId="0" applyFont="1" applyBorder="1" applyAlignment="1">
      <alignment vertical="center"/>
    </xf>
    <xf numFmtId="0" fontId="12" fillId="0" borderId="5" xfId="0" applyFont="1" applyBorder="1" applyAlignment="1">
      <alignment vertical="center"/>
    </xf>
    <xf numFmtId="0" fontId="12" fillId="0" borderId="5" xfId="0" applyFont="1" applyBorder="1" applyAlignment="1">
      <alignment horizontal="right"/>
    </xf>
    <xf numFmtId="0" fontId="12" fillId="0" borderId="6" xfId="0" applyFont="1" applyBorder="1" applyAlignment="1">
      <alignment vertical="center"/>
    </xf>
    <xf numFmtId="0" fontId="12" fillId="0" borderId="6" xfId="0" applyFont="1" applyBorder="1" applyAlignment="1">
      <alignment horizontal="right"/>
    </xf>
    <xf numFmtId="0" fontId="21" fillId="0" borderId="33" xfId="0" applyFont="1" applyBorder="1" applyAlignment="1">
      <alignment horizontal="center" vertical="center"/>
    </xf>
    <xf numFmtId="0" fontId="12" fillId="0" borderId="5" xfId="0" applyFont="1" applyFill="1" applyBorder="1" applyAlignment="1">
      <alignment vertical="center"/>
    </xf>
    <xf numFmtId="0" fontId="12" fillId="0" borderId="5" xfId="0" applyFont="1" applyFill="1" applyBorder="1" applyAlignment="1">
      <alignment horizontal="right"/>
    </xf>
    <xf numFmtId="0" fontId="12" fillId="0" borderId="6" xfId="0" applyFont="1" applyFill="1" applyBorder="1" applyAlignment="1">
      <alignment vertical="center"/>
    </xf>
    <xf numFmtId="0" fontId="12" fillId="0" borderId="6" xfId="0" applyFont="1" applyFill="1" applyBorder="1" applyAlignment="1">
      <alignment horizontal="right"/>
    </xf>
    <xf numFmtId="0" fontId="21" fillId="0" borderId="5" xfId="0" applyFont="1" applyFill="1" applyBorder="1" applyAlignment="1">
      <alignment vertical="center"/>
    </xf>
    <xf numFmtId="0" fontId="21" fillId="0" borderId="6" xfId="0" applyFont="1" applyFill="1" applyBorder="1" applyAlignment="1">
      <alignment vertical="center"/>
    </xf>
    <xf numFmtId="0" fontId="12" fillId="0" borderId="40" xfId="0" applyFont="1" applyBorder="1" applyAlignment="1">
      <alignment vertical="center"/>
    </xf>
    <xf numFmtId="0" fontId="12" fillId="0" borderId="9" xfId="0" applyFont="1" applyBorder="1" applyAlignment="1">
      <alignment vertical="center"/>
    </xf>
    <xf numFmtId="0" fontId="12" fillId="0" borderId="9" xfId="0" applyFont="1" applyFill="1" applyBorder="1" applyAlignment="1">
      <alignment horizontal="right"/>
    </xf>
    <xf numFmtId="0" fontId="12" fillId="0" borderId="9" xfId="0" applyFont="1" applyFill="1" applyBorder="1" applyAlignment="1">
      <alignment vertical="center"/>
    </xf>
    <xf numFmtId="0" fontId="12" fillId="0" borderId="22" xfId="0" applyFont="1" applyFill="1" applyBorder="1" applyAlignment="1">
      <alignment horizontal="right"/>
    </xf>
    <xf numFmtId="0" fontId="1" fillId="0" borderId="39" xfId="0" applyFont="1" applyBorder="1" applyAlignment="1">
      <alignment horizontal="center" vertical="center"/>
    </xf>
    <xf numFmtId="0" fontId="4" fillId="0" borderId="12"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12" xfId="0" applyFont="1" applyBorder="1" applyAlignment="1">
      <alignment horizontal="center" vertical="center" wrapText="1"/>
    </xf>
    <xf numFmtId="0" fontId="8" fillId="0" borderId="0" xfId="0" applyFont="1" applyBorder="1" applyAlignment="1">
      <alignment vertical="center"/>
    </xf>
    <xf numFmtId="0" fontId="10" fillId="0" borderId="33" xfId="0" applyFont="1" applyBorder="1" applyAlignment="1">
      <alignment horizontal="distributed" vertical="center"/>
    </xf>
    <xf numFmtId="0" fontId="8" fillId="0" borderId="5" xfId="0" applyFont="1" applyFill="1" applyBorder="1" applyAlignment="1">
      <alignment vertical="center"/>
    </xf>
    <xf numFmtId="0" fontId="12" fillId="0" borderId="0" xfId="0" applyFont="1" applyBorder="1" applyAlignment="1">
      <alignment vertical="center"/>
    </xf>
    <xf numFmtId="0" fontId="4" fillId="0" borderId="33" xfId="0" applyFont="1" applyBorder="1" applyAlignment="1">
      <alignment horizontal="left" vertical="center"/>
    </xf>
    <xf numFmtId="0" fontId="21" fillId="0" borderId="5" xfId="0" applyFont="1" applyFill="1" applyBorder="1" applyAlignment="1">
      <alignment vertical="center"/>
    </xf>
    <xf numFmtId="0" fontId="8" fillId="0" borderId="5" xfId="0" applyFont="1" applyBorder="1" applyAlignment="1">
      <alignment horizontal="right"/>
    </xf>
    <xf numFmtId="0" fontId="4" fillId="0" borderId="40" xfId="0" applyFont="1" applyBorder="1" applyAlignment="1">
      <alignment horizontal="left" vertical="center"/>
    </xf>
    <xf numFmtId="0" fontId="12" fillId="0" borderId="9" xfId="0" applyFont="1" applyBorder="1" applyAlignment="1">
      <alignment horizontal="right"/>
    </xf>
    <xf numFmtId="0" fontId="12" fillId="0" borderId="0" xfId="0" applyFont="1" applyBorder="1" applyAlignment="1">
      <alignment horizontal="right"/>
    </xf>
    <xf numFmtId="0" fontId="1" fillId="0" borderId="65" xfId="0" applyFont="1" applyBorder="1" applyAlignment="1">
      <alignment horizontal="center" vertical="center"/>
    </xf>
    <xf numFmtId="0" fontId="6" fillId="0" borderId="55" xfId="0" applyFont="1" applyBorder="1" applyAlignment="1">
      <alignment horizontal="left" vertical="center"/>
    </xf>
    <xf numFmtId="0" fontId="6" fillId="0" borderId="55" xfId="0" applyFont="1" applyBorder="1" applyAlignment="1">
      <alignment horizontal="left" vertical="center" wrapText="1"/>
    </xf>
    <xf numFmtId="0" fontId="6" fillId="0" borderId="55" xfId="0" applyFont="1" applyBorder="1" applyAlignment="1">
      <alignment horizontal="centerContinuous" vertical="center" wrapText="1"/>
    </xf>
    <xf numFmtId="0" fontId="6" fillId="0" borderId="55" xfId="0" applyFont="1" applyBorder="1" applyAlignment="1">
      <alignment horizontal="centerContinuous" vertical="center"/>
    </xf>
    <xf numFmtId="0" fontId="1" fillId="0" borderId="40" xfId="0" applyFont="1" applyBorder="1" applyAlignment="1">
      <alignment horizontal="distributed" vertical="top"/>
    </xf>
    <xf numFmtId="0" fontId="14" fillId="0" borderId="4" xfId="0" applyFont="1" applyBorder="1" applyAlignment="1">
      <alignment horizontal="distributed" vertical="center"/>
    </xf>
    <xf numFmtId="0" fontId="12" fillId="0" borderId="9" xfId="0" applyFont="1" applyBorder="1" applyAlignment="1">
      <alignment horizontal="center" vertical="center" wrapText="1"/>
    </xf>
    <xf numFmtId="0" fontId="22" fillId="0" borderId="33" xfId="0" applyFont="1" applyBorder="1" applyAlignment="1">
      <alignment horizontal="distributed" vertical="center"/>
    </xf>
    <xf numFmtId="180" fontId="11" fillId="0" borderId="5" xfId="0" applyNumberFormat="1" applyFont="1" applyBorder="1" applyAlignment="1">
      <alignment vertical="center"/>
    </xf>
    <xf numFmtId="180" fontId="6" fillId="0" borderId="5" xfId="0" applyNumberFormat="1" applyFont="1" applyBorder="1" applyAlignment="1">
      <alignment vertical="center"/>
    </xf>
    <xf numFmtId="0" fontId="4" fillId="0" borderId="33" xfId="0" applyFont="1" applyBorder="1" applyAlignment="1">
      <alignment horizontal="distributed" vertical="center"/>
    </xf>
    <xf numFmtId="180" fontId="6" fillId="0" borderId="5" xfId="0" applyNumberFormat="1" applyFont="1" applyBorder="1" applyAlignment="1">
      <alignment horizontal="right"/>
    </xf>
    <xf numFmtId="0" fontId="1" fillId="0" borderId="40" xfId="0" applyFont="1" applyBorder="1" applyAlignment="1">
      <alignment vertical="center"/>
    </xf>
    <xf numFmtId="0" fontId="1" fillId="0" borderId="65" xfId="0" applyFont="1" applyBorder="1" applyAlignment="1">
      <alignment horizontal="distributed"/>
    </xf>
    <xf numFmtId="0" fontId="1" fillId="0" borderId="20" xfId="0" applyFont="1" applyBorder="1" applyAlignment="1">
      <alignment horizontal="centerContinuous" vertical="center"/>
    </xf>
    <xf numFmtId="0" fontId="1" fillId="0" borderId="33" xfId="0" applyFont="1" applyBorder="1" applyAlignment="1">
      <alignment horizontal="distributed"/>
    </xf>
    <xf numFmtId="0" fontId="1" fillId="0" borderId="5" xfId="0" applyFont="1" applyBorder="1" applyAlignment="1">
      <alignment vertical="center"/>
    </xf>
    <xf numFmtId="0" fontId="1" fillId="0" borderId="6" xfId="0" applyFont="1" applyBorder="1" applyAlignment="1">
      <alignment vertical="center"/>
    </xf>
    <xf numFmtId="0" fontId="1" fillId="0" borderId="41" xfId="0" applyFont="1" applyBorder="1" applyAlignment="1">
      <alignment horizontal="centerContinuous" vertical="center"/>
    </xf>
    <xf numFmtId="0" fontId="1" fillId="0" borderId="72" xfId="0" applyFont="1" applyBorder="1" applyAlignment="1">
      <alignment horizontal="centerContinuous" vertical="center"/>
    </xf>
    <xf numFmtId="0" fontId="1" fillId="0" borderId="5" xfId="0" applyFont="1" applyBorder="1" applyAlignment="1">
      <alignment horizontal="center" vertical="center"/>
    </xf>
    <xf numFmtId="0" fontId="1" fillId="0" borderId="0" xfId="0" applyFont="1" applyBorder="1" applyAlignment="1">
      <alignment horizontal="center"/>
    </xf>
    <xf numFmtId="0" fontId="1" fillId="0" borderId="9" xfId="0" applyFont="1" applyBorder="1" applyAlignment="1">
      <alignment horizontal="distributed" vertical="top"/>
    </xf>
    <xf numFmtId="0" fontId="1" fillId="0" borderId="9" xfId="0" applyFont="1" applyBorder="1" applyAlignment="1">
      <alignment horizontal="center" wrapText="1"/>
    </xf>
    <xf numFmtId="0" fontId="1" fillId="0" borderId="9" xfId="0" applyFont="1" applyBorder="1" applyAlignment="1">
      <alignment horizontal="center"/>
    </xf>
    <xf numFmtId="0" fontId="1" fillId="0" borderId="1" xfId="0" applyFont="1" applyBorder="1" applyAlignment="1">
      <alignment horizontal="center" vertical="center" wrapText="1"/>
    </xf>
    <xf numFmtId="0" fontId="1" fillId="0" borderId="22" xfId="0" applyFont="1" applyBorder="1" applyAlignment="1">
      <alignment horizontal="center" wrapText="1"/>
    </xf>
    <xf numFmtId="0" fontId="9" fillId="0" borderId="33" xfId="0" applyFont="1" applyBorder="1" applyAlignment="1">
      <alignment horizontal="distributed" vertical="center"/>
    </xf>
    <xf numFmtId="0" fontId="9" fillId="0" borderId="5" xfId="0" applyFont="1" applyBorder="1" applyAlignment="1">
      <alignment vertical="center"/>
    </xf>
    <xf numFmtId="0" fontId="9" fillId="0" borderId="6" xfId="0" applyFont="1" applyBorder="1" applyAlignment="1">
      <alignment vertical="center"/>
    </xf>
    <xf numFmtId="0" fontId="1" fillId="0" borderId="33" xfId="0" applyFont="1" applyBorder="1" applyAlignment="1">
      <alignment vertical="center"/>
    </xf>
    <xf numFmtId="0" fontId="1" fillId="0" borderId="5" xfId="0" applyFont="1" applyBorder="1" applyAlignment="1">
      <alignment vertical="center"/>
    </xf>
    <xf numFmtId="0" fontId="9" fillId="0" borderId="33" xfId="0" applyFont="1" applyBorder="1" applyAlignment="1">
      <alignment horizontal="center" vertical="center"/>
    </xf>
    <xf numFmtId="0" fontId="1" fillId="0" borderId="5" xfId="0" applyFont="1" applyFill="1" applyBorder="1" applyAlignment="1">
      <alignment vertical="center"/>
    </xf>
    <xf numFmtId="0" fontId="1" fillId="0" borderId="6" xfId="0" applyFont="1" applyFill="1" applyBorder="1" applyAlignment="1">
      <alignment vertical="center"/>
    </xf>
    <xf numFmtId="0" fontId="1" fillId="0" borderId="5" xfId="0" applyFont="1" applyFill="1" applyBorder="1" applyAlignment="1">
      <alignment horizontal="right" vertical="center"/>
    </xf>
    <xf numFmtId="0" fontId="1" fillId="0" borderId="6" xfId="0" applyFont="1" applyFill="1" applyBorder="1" applyAlignment="1">
      <alignment horizontal="righ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1" fillId="0" borderId="9" xfId="0" applyFont="1" applyBorder="1" applyAlignment="1">
      <alignment vertical="center"/>
    </xf>
    <xf numFmtId="0" fontId="1" fillId="0" borderId="9" xfId="0" applyFont="1" applyFill="1" applyBorder="1" applyAlignment="1">
      <alignment vertical="center"/>
    </xf>
    <xf numFmtId="0" fontId="1" fillId="0" borderId="22" xfId="0" applyFont="1" applyFill="1" applyBorder="1" applyAlignment="1">
      <alignment vertical="center"/>
    </xf>
    <xf numFmtId="0" fontId="1" fillId="0" borderId="9" xfId="0" applyFont="1" applyFill="1" applyBorder="1" applyAlignment="1">
      <alignment horizontal="right" vertical="center"/>
    </xf>
    <xf numFmtId="0" fontId="1" fillId="0" borderId="0" xfId="0" applyFont="1" applyAlignment="1">
      <alignment vertical="top"/>
    </xf>
    <xf numFmtId="0" fontId="13" fillId="0" borderId="0" xfId="0" applyFont="1" applyAlignment="1">
      <alignment vertical="center"/>
    </xf>
    <xf numFmtId="0" fontId="6" fillId="0" borderId="43" xfId="0" applyFont="1" applyBorder="1" applyAlignment="1">
      <alignment horizontal="centerContinuous" vertical="center"/>
    </xf>
    <xf numFmtId="0" fontId="6" fillId="0" borderId="12" xfId="0" applyFont="1" applyBorder="1" applyAlignment="1">
      <alignment horizontal="centerContinuous" vertical="center"/>
    </xf>
    <xf numFmtId="0" fontId="6" fillId="0" borderId="10" xfId="0" applyFont="1" applyBorder="1" applyAlignment="1">
      <alignment horizontal="centerContinuous" vertical="center"/>
    </xf>
    <xf numFmtId="0" fontId="25" fillId="0" borderId="15" xfId="0" applyFont="1" applyBorder="1" applyAlignment="1">
      <alignment horizontal="left" vertical="center"/>
    </xf>
    <xf numFmtId="0" fontId="25" fillId="0" borderId="0" xfId="0" applyFont="1" applyAlignment="1">
      <alignment horizontal="centerContinuous" vertical="center"/>
    </xf>
    <xf numFmtId="0" fontId="25" fillId="0" borderId="6" xfId="0" applyFont="1" applyBorder="1" applyAlignment="1">
      <alignment horizontal="centerContinuous" vertical="center"/>
    </xf>
    <xf numFmtId="41" fontId="25" fillId="0" borderId="5" xfId="0" applyNumberFormat="1" applyFont="1" applyBorder="1" applyAlignment="1">
      <alignment vertical="center"/>
    </xf>
    <xf numFmtId="43" fontId="25" fillId="0" borderId="73" xfId="0" applyNumberFormat="1" applyFont="1" applyBorder="1" applyAlignment="1">
      <alignment vertical="center"/>
    </xf>
    <xf numFmtId="0" fontId="6" fillId="0" borderId="15" xfId="0" applyFont="1" applyBorder="1" applyAlignment="1">
      <alignment horizontal="left" vertical="center"/>
    </xf>
    <xf numFmtId="0" fontId="6" fillId="0" borderId="0" xfId="0" applyFont="1" applyAlignment="1">
      <alignment horizontal="centerContinuous" vertical="center"/>
    </xf>
    <xf numFmtId="0" fontId="6" fillId="0" borderId="6" xfId="0" applyFont="1" applyBorder="1" applyAlignment="1">
      <alignment horizontal="centerContinuous" vertical="center"/>
    </xf>
    <xf numFmtId="41" fontId="6" fillId="0" borderId="5" xfId="0" applyNumberFormat="1" applyFont="1" applyBorder="1" applyAlignment="1">
      <alignment vertical="center"/>
    </xf>
    <xf numFmtId="43" fontId="6" fillId="0" borderId="62" xfId="0" applyNumberFormat="1" applyFont="1" applyBorder="1" applyAlignment="1">
      <alignment vertical="center"/>
    </xf>
    <xf numFmtId="0" fontId="6" fillId="0" borderId="0" xfId="0" applyFont="1" applyAlignment="1">
      <alignment horizontal="left" vertical="center"/>
    </xf>
    <xf numFmtId="0" fontId="6" fillId="0" borderId="15" xfId="0" applyFont="1" applyBorder="1" applyAlignment="1">
      <alignment vertical="center"/>
    </xf>
    <xf numFmtId="0" fontId="6" fillId="0" borderId="6" xfId="0" applyFont="1" applyBorder="1" applyAlignment="1">
      <alignment horizontal="left" vertical="center"/>
    </xf>
    <xf numFmtId="0" fontId="6" fillId="0" borderId="6" xfId="0" applyFont="1" applyBorder="1" applyAlignment="1">
      <alignment horizontal="left" vertical="center" shrinkToFit="1"/>
    </xf>
    <xf numFmtId="0" fontId="6" fillId="0" borderId="21" xfId="0" applyFont="1" applyBorder="1" applyAlignment="1">
      <alignment horizontal="left" vertical="center"/>
    </xf>
    <xf numFmtId="0" fontId="6" fillId="0" borderId="38" xfId="0" applyFont="1" applyBorder="1" applyAlignment="1">
      <alignment horizontal="centerContinuous" vertical="center"/>
    </xf>
    <xf numFmtId="0" fontId="6" fillId="0" borderId="22" xfId="0" applyFont="1" applyBorder="1" applyAlignment="1">
      <alignment horizontal="centerContinuous" vertical="center"/>
    </xf>
    <xf numFmtId="41" fontId="6" fillId="0" borderId="9" xfId="0" applyNumberFormat="1" applyFont="1" applyBorder="1" applyAlignment="1">
      <alignment vertical="center"/>
    </xf>
    <xf numFmtId="43" fontId="6" fillId="0" borderId="74" xfId="0" applyNumberFormat="1" applyFont="1" applyBorder="1" applyAlignment="1">
      <alignment vertical="center"/>
    </xf>
    <xf numFmtId="0" fontId="6" fillId="0" borderId="39" xfId="0" applyFont="1" applyBorder="1" applyAlignment="1">
      <alignment horizontal="distributed" vertical="center" wrapText="1"/>
    </xf>
    <xf numFmtId="0" fontId="6" fillId="0" borderId="11" xfId="0" applyFont="1" applyBorder="1" applyAlignment="1">
      <alignment horizontal="distributed" vertical="center"/>
    </xf>
    <xf numFmtId="0" fontId="6" fillId="0" borderId="11" xfId="0" applyFont="1" applyBorder="1" applyAlignment="1">
      <alignment horizontal="distributed" vertical="center" wrapText="1"/>
    </xf>
    <xf numFmtId="0" fontId="6" fillId="0" borderId="10" xfId="0" applyFont="1" applyBorder="1" applyAlignment="1">
      <alignment horizontal="distributed" vertical="center" wrapText="1"/>
    </xf>
    <xf numFmtId="41" fontId="6" fillId="0" borderId="59" xfId="0" applyNumberFormat="1" applyFont="1" applyBorder="1" applyAlignment="1">
      <alignment vertical="center"/>
    </xf>
    <xf numFmtId="41" fontId="6" fillId="0" borderId="37" xfId="0" applyNumberFormat="1" applyFont="1" applyBorder="1" applyAlignment="1">
      <alignment vertical="center"/>
    </xf>
    <xf numFmtId="43" fontId="6" fillId="0" borderId="37" xfId="0" applyNumberFormat="1" applyFont="1" applyBorder="1" applyAlignment="1">
      <alignment horizontal="right" vertical="center"/>
    </xf>
    <xf numFmtId="185" fontId="6" fillId="0" borderId="37" xfId="0" applyNumberFormat="1" applyFont="1" applyBorder="1" applyAlignment="1">
      <alignment horizontal="right" vertical="center"/>
    </xf>
    <xf numFmtId="185" fontId="6" fillId="0" borderId="17" xfId="0" applyNumberFormat="1" applyFont="1" applyBorder="1" applyAlignment="1">
      <alignment horizontal="right" vertical="center"/>
    </xf>
    <xf numFmtId="41" fontId="6" fillId="0" borderId="8" xfId="0" applyNumberFormat="1" applyFont="1" applyBorder="1" applyAlignment="1">
      <alignment vertical="center"/>
    </xf>
    <xf numFmtId="43" fontId="6" fillId="0" borderId="5" xfId="0" applyNumberFormat="1" applyFont="1" applyBorder="1" applyAlignment="1">
      <alignment horizontal="right" vertical="center"/>
    </xf>
    <xf numFmtId="188" fontId="6" fillId="0" borderId="5" xfId="0" applyNumberFormat="1" applyFont="1" applyBorder="1" applyAlignment="1">
      <alignment horizontal="right" vertical="center"/>
    </xf>
    <xf numFmtId="188" fontId="6" fillId="0" borderId="6" xfId="0" applyNumberFormat="1" applyFont="1" applyBorder="1" applyAlignment="1">
      <alignment horizontal="right" vertical="center"/>
    </xf>
    <xf numFmtId="0" fontId="6" fillId="0" borderId="33" xfId="0" applyFont="1" applyBorder="1" applyAlignment="1">
      <alignment vertical="center"/>
    </xf>
    <xf numFmtId="41" fontId="6" fillId="0" borderId="44" xfId="0" applyNumberFormat="1" applyFont="1" applyBorder="1" applyAlignment="1">
      <alignment vertical="center"/>
    </xf>
    <xf numFmtId="43" fontId="6" fillId="0" borderId="9" xfId="0" applyNumberFormat="1" applyFont="1" applyBorder="1" applyAlignment="1">
      <alignment horizontal="right" vertical="center"/>
    </xf>
    <xf numFmtId="188" fontId="6" fillId="0" borderId="9" xfId="0" applyNumberFormat="1" applyFont="1" applyBorder="1" applyAlignment="1">
      <alignment horizontal="right" vertical="center"/>
    </xf>
    <xf numFmtId="188" fontId="6" fillId="0" borderId="22" xfId="0" applyNumberFormat="1" applyFont="1" applyBorder="1" applyAlignment="1">
      <alignment horizontal="right" vertical="center"/>
    </xf>
    <xf numFmtId="0" fontId="6" fillId="0" borderId="18" xfId="0" applyFont="1" applyBorder="1" applyAlignment="1">
      <alignment horizontal="centerContinuous" vertical="center" wrapText="1"/>
    </xf>
    <xf numFmtId="0" fontId="6" fillId="0" borderId="19" xfId="0" applyFont="1" applyBorder="1" applyAlignment="1">
      <alignment horizontal="centerContinuous" vertical="center" wrapText="1"/>
    </xf>
    <xf numFmtId="0" fontId="6" fillId="0" borderId="19" xfId="0" applyFont="1" applyBorder="1" applyAlignment="1">
      <alignment horizontal="center" vertical="center"/>
    </xf>
    <xf numFmtId="0" fontId="6" fillId="0" borderId="20" xfId="0" applyFont="1" applyBorder="1" applyAlignment="1">
      <alignment horizontal="centerContinuous" vertical="center" wrapText="1"/>
    </xf>
    <xf numFmtId="0" fontId="6" fillId="0" borderId="40" xfId="0" applyFont="1" applyBorder="1" applyAlignment="1">
      <alignment vertical="center"/>
    </xf>
    <xf numFmtId="0" fontId="6" fillId="0" borderId="9"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3" xfId="0" applyFont="1" applyBorder="1" applyAlignment="1">
      <alignment horizontal="left" vertical="center"/>
    </xf>
    <xf numFmtId="176" fontId="6" fillId="0" borderId="5" xfId="0" applyNumberFormat="1" applyFont="1" applyBorder="1" applyAlignment="1">
      <alignment horizontal="right" vertical="center"/>
    </xf>
    <xf numFmtId="187" fontId="6" fillId="0" borderId="5" xfId="0" applyNumberFormat="1" applyFont="1" applyBorder="1" applyAlignment="1">
      <alignment horizontal="right" vertical="center"/>
    </xf>
    <xf numFmtId="191" fontId="6" fillId="0" borderId="5" xfId="0" applyNumberFormat="1" applyFont="1" applyBorder="1" applyAlignment="1">
      <alignment horizontal="right" vertical="center"/>
    </xf>
    <xf numFmtId="187" fontId="6" fillId="0" borderId="6" xfId="0" applyNumberFormat="1" applyFont="1" applyBorder="1" applyAlignment="1">
      <alignment horizontal="right" vertical="center"/>
    </xf>
    <xf numFmtId="192" fontId="6" fillId="0" borderId="33" xfId="0" applyNumberFormat="1" applyFont="1" applyBorder="1" applyAlignment="1">
      <alignment horizontal="left" vertical="center"/>
    </xf>
    <xf numFmtId="193" fontId="6" fillId="0" borderId="33" xfId="0" applyNumberFormat="1" applyFont="1" applyBorder="1" applyAlignment="1">
      <alignment horizontal="left" vertical="center"/>
    </xf>
    <xf numFmtId="192" fontId="6" fillId="0" borderId="15" xfId="0" applyNumberFormat="1" applyFont="1" applyBorder="1" applyAlignment="1">
      <alignment horizontal="left" vertical="center"/>
    </xf>
    <xf numFmtId="176" fontId="6" fillId="0" borderId="8" xfId="0" applyNumberFormat="1" applyFont="1" applyBorder="1" applyAlignment="1">
      <alignment horizontal="right" vertical="center"/>
    </xf>
    <xf numFmtId="176" fontId="6" fillId="0" borderId="7" xfId="0" applyNumberFormat="1" applyFont="1" applyBorder="1" applyAlignment="1">
      <alignment horizontal="right" vertical="center"/>
    </xf>
    <xf numFmtId="187" fontId="6" fillId="0" borderId="7" xfId="0" applyNumberFormat="1" applyFont="1" applyBorder="1" applyAlignment="1">
      <alignment horizontal="right" vertical="center"/>
    </xf>
    <xf numFmtId="191" fontId="6" fillId="0" borderId="7" xfId="0" applyNumberFormat="1" applyFont="1" applyBorder="1" applyAlignment="1">
      <alignment horizontal="right" vertical="center"/>
    </xf>
    <xf numFmtId="187" fontId="6" fillId="0" borderId="62" xfId="0" applyNumberFormat="1" applyFont="1" applyBorder="1" applyAlignment="1">
      <alignment horizontal="right" vertical="center"/>
    </xf>
    <xf numFmtId="192" fontId="6" fillId="0" borderId="21" xfId="0" applyNumberFormat="1" applyFont="1" applyBorder="1" applyAlignment="1">
      <alignment horizontal="left" vertical="center"/>
    </xf>
    <xf numFmtId="176" fontId="6" fillId="0" borderId="44" xfId="0" applyNumberFormat="1" applyFont="1" applyBorder="1" applyAlignment="1">
      <alignment horizontal="right" vertical="center"/>
    </xf>
    <xf numFmtId="176" fontId="6" fillId="0" borderId="54" xfId="0" applyNumberFormat="1" applyFont="1" applyBorder="1" applyAlignment="1">
      <alignment horizontal="right" vertical="center"/>
    </xf>
    <xf numFmtId="187" fontId="6" fillId="0" borderId="54" xfId="0" applyNumberFormat="1" applyFont="1" applyBorder="1" applyAlignment="1">
      <alignment horizontal="right" vertical="center"/>
    </xf>
    <xf numFmtId="191" fontId="6" fillId="0" borderId="54" xfId="0" applyNumberFormat="1" applyFont="1" applyBorder="1" applyAlignment="1">
      <alignment horizontal="right" vertical="center"/>
    </xf>
    <xf numFmtId="187" fontId="6" fillId="0" borderId="74" xfId="0" applyNumberFormat="1" applyFont="1" applyBorder="1" applyAlignment="1">
      <alignment horizontal="right" vertical="center"/>
    </xf>
    <xf numFmtId="0" fontId="23" fillId="0" borderId="0" xfId="0" applyFont="1" applyFill="1" applyAlignment="1">
      <alignment vertical="center"/>
    </xf>
    <xf numFmtId="0" fontId="23" fillId="0" borderId="0" xfId="0" applyFont="1" applyFill="1" applyBorder="1" applyAlignment="1">
      <alignment vertical="center"/>
    </xf>
    <xf numFmtId="0" fontId="13" fillId="0" borderId="0" xfId="0" applyFont="1" applyFill="1" applyBorder="1" applyAlignment="1">
      <alignment vertical="center"/>
    </xf>
    <xf numFmtId="38" fontId="1" fillId="0" borderId="73" xfId="16" applyFont="1" applyBorder="1" applyAlignment="1">
      <alignment horizontal="center" vertical="center"/>
    </xf>
    <xf numFmtId="38" fontId="1" fillId="0" borderId="22" xfId="16" applyFont="1" applyBorder="1" applyAlignment="1">
      <alignment horizontal="center" vertical="center"/>
    </xf>
    <xf numFmtId="0" fontId="1" fillId="0" borderId="65" xfId="16" applyNumberFormat="1" applyFont="1" applyBorder="1" applyAlignment="1">
      <alignment horizontal="center" vertical="center"/>
    </xf>
    <xf numFmtId="0" fontId="1" fillId="0" borderId="40" xfId="16" applyNumberFormat="1" applyFont="1" applyBorder="1" applyAlignment="1">
      <alignment horizontal="center" vertical="center"/>
    </xf>
    <xf numFmtId="38" fontId="1" fillId="0" borderId="75" xfId="16" applyFont="1" applyBorder="1" applyAlignment="1">
      <alignment horizontal="center" vertical="center"/>
    </xf>
    <xf numFmtId="38" fontId="1" fillId="0" borderId="18" xfId="16" applyFont="1" applyBorder="1" applyAlignment="1">
      <alignment horizontal="center" vertical="center"/>
    </xf>
    <xf numFmtId="38" fontId="1" fillId="0" borderId="20" xfId="16" applyFont="1" applyBorder="1" applyAlignment="1">
      <alignment horizontal="center" vertical="center"/>
    </xf>
    <xf numFmtId="38" fontId="1" fillId="0" borderId="16" xfId="16" applyFont="1" applyBorder="1" applyAlignment="1">
      <alignment horizontal="center" vertical="center"/>
    </xf>
    <xf numFmtId="38" fontId="1" fillId="0" borderId="45" xfId="16" applyFont="1" applyBorder="1" applyAlignment="1">
      <alignment horizontal="center" vertical="center"/>
    </xf>
    <xf numFmtId="38" fontId="1" fillId="0" borderId="37" xfId="16" applyFont="1" applyBorder="1" applyAlignment="1">
      <alignment horizontal="center" vertical="center"/>
    </xf>
    <xf numFmtId="38" fontId="6" fillId="0" borderId="65" xfId="16" applyFont="1" applyFill="1" applyBorder="1" applyAlignment="1">
      <alignment horizontal="center" vertical="center"/>
    </xf>
    <xf numFmtId="38" fontId="6" fillId="0" borderId="33" xfId="16" applyFont="1" applyFill="1" applyBorder="1" applyAlignment="1">
      <alignment horizontal="center" vertical="center"/>
    </xf>
    <xf numFmtId="38" fontId="6" fillId="0" borderId="40" xfId="16"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71"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shrinkToFit="1"/>
      <protection locked="0"/>
    </xf>
    <xf numFmtId="0" fontId="6" fillId="0" borderId="20" xfId="0" applyFont="1" applyFill="1" applyBorder="1" applyAlignment="1" applyProtection="1">
      <alignment horizontal="center" vertical="center" shrinkToFit="1"/>
      <protection locked="0"/>
    </xf>
    <xf numFmtId="0" fontId="6" fillId="0" borderId="75"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25" fillId="0" borderId="16" xfId="0" applyFont="1" applyFill="1" applyBorder="1" applyAlignment="1">
      <alignment horizontal="center" vertical="center"/>
    </xf>
    <xf numFmtId="0" fontId="23" fillId="0" borderId="17" xfId="0" applyFont="1" applyFill="1" applyBorder="1" applyAlignment="1">
      <alignment vertical="center"/>
    </xf>
    <xf numFmtId="0" fontId="25" fillId="0" borderId="15" xfId="0" applyFont="1" applyFill="1" applyBorder="1" applyAlignment="1">
      <alignment horizontal="center" vertical="center"/>
    </xf>
    <xf numFmtId="0" fontId="23" fillId="0" borderId="6" xfId="0" applyFont="1" applyFill="1" applyBorder="1" applyAlignment="1">
      <alignment vertical="center"/>
    </xf>
    <xf numFmtId="0" fontId="6" fillId="0" borderId="43" xfId="0" applyFont="1" applyFill="1" applyBorder="1" applyAlignment="1">
      <alignment horizontal="center" vertical="center"/>
    </xf>
    <xf numFmtId="0" fontId="6" fillId="0" borderId="10" xfId="0" applyFont="1" applyFill="1" applyBorder="1" applyAlignment="1">
      <alignment horizontal="center" vertical="center"/>
    </xf>
    <xf numFmtId="38" fontId="25" fillId="0" borderId="15" xfId="16" applyFont="1" applyFill="1" applyBorder="1" applyAlignment="1">
      <alignment horizontal="distributed" vertical="center"/>
    </xf>
    <xf numFmtId="38" fontId="25" fillId="0" borderId="6" xfId="16" applyFont="1" applyFill="1" applyBorder="1" applyAlignment="1">
      <alignment horizontal="distributed" vertical="center"/>
    </xf>
    <xf numFmtId="49" fontId="31" fillId="0" borderId="0" xfId="20" applyNumberFormat="1" applyFont="1" applyFill="1" applyBorder="1" applyAlignment="1">
      <alignment horizontal="center" vertical="center" wrapText="1"/>
      <protection/>
    </xf>
    <xf numFmtId="0" fontId="0" fillId="0" borderId="0" xfId="0" applyFill="1" applyAlignment="1">
      <alignment horizontal="center" vertical="center" wrapText="1"/>
    </xf>
    <xf numFmtId="49" fontId="36" fillId="0" borderId="0" xfId="20" applyNumberFormat="1" applyFont="1" applyFill="1" applyBorder="1" applyAlignment="1">
      <alignment horizontal="distributed" vertical="center"/>
      <protection/>
    </xf>
    <xf numFmtId="49" fontId="31" fillId="0" borderId="0" xfId="20" applyNumberFormat="1" applyFont="1" applyFill="1" applyBorder="1" applyAlignment="1">
      <alignment horizontal="distributed" vertical="center"/>
      <protection/>
    </xf>
    <xf numFmtId="0" fontId="0" fillId="0" borderId="0" xfId="0" applyFill="1" applyAlignment="1">
      <alignment horizontal="distributed" vertical="center"/>
    </xf>
    <xf numFmtId="0" fontId="0" fillId="0" borderId="0" xfId="0" applyFill="1" applyAlignment="1">
      <alignment vertical="center"/>
    </xf>
    <xf numFmtId="49" fontId="37" fillId="0" borderId="0" xfId="20" applyNumberFormat="1" applyFont="1" applyFill="1" applyBorder="1" applyAlignment="1">
      <alignment horizontal="center" vertical="center"/>
      <protection/>
    </xf>
    <xf numFmtId="0" fontId="0" fillId="0" borderId="0" xfId="0" applyFill="1" applyBorder="1" applyAlignment="1">
      <alignment vertical="center"/>
    </xf>
    <xf numFmtId="184" fontId="6" fillId="0" borderId="71" xfId="0" applyNumberFormat="1" applyFont="1" applyBorder="1" applyAlignment="1">
      <alignment horizontal="center" vertical="center"/>
    </xf>
    <xf numFmtId="184" fontId="6" fillId="0" borderId="18" xfId="0" applyNumberFormat="1" applyFont="1" applyBorder="1" applyAlignment="1">
      <alignment horizontal="center" vertical="center"/>
    </xf>
    <xf numFmtId="184" fontId="6" fillId="0" borderId="19" xfId="0" applyNumberFormat="1" applyFont="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JB16_１０ 労働力状態、産業（大分類）、年齢（５歳階級）"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4</xdr:row>
      <xdr:rowOff>209550</xdr:rowOff>
    </xdr:from>
    <xdr:to>
      <xdr:col>2</xdr:col>
      <xdr:colOff>47625</xdr:colOff>
      <xdr:row>12</xdr:row>
      <xdr:rowOff>0</xdr:rowOff>
    </xdr:to>
    <xdr:sp>
      <xdr:nvSpPr>
        <xdr:cNvPr id="1" name="AutoShape 1"/>
        <xdr:cNvSpPr>
          <a:spLocks/>
        </xdr:cNvSpPr>
      </xdr:nvSpPr>
      <xdr:spPr>
        <a:xfrm>
          <a:off x="666750" y="1085850"/>
          <a:ext cx="123825" cy="1619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438150</xdr:colOff>
      <xdr:row>13</xdr:row>
      <xdr:rowOff>0</xdr:rowOff>
    </xdr:from>
    <xdr:to>
      <xdr:col>2</xdr:col>
      <xdr:colOff>19050</xdr:colOff>
      <xdr:row>20</xdr:row>
      <xdr:rowOff>19050</xdr:rowOff>
    </xdr:to>
    <xdr:sp>
      <xdr:nvSpPr>
        <xdr:cNvPr id="2" name="AutoShape 2"/>
        <xdr:cNvSpPr>
          <a:spLocks/>
        </xdr:cNvSpPr>
      </xdr:nvSpPr>
      <xdr:spPr>
        <a:xfrm>
          <a:off x="638175" y="2800350"/>
          <a:ext cx="123825" cy="1619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21</xdr:row>
      <xdr:rowOff>38100</xdr:rowOff>
    </xdr:from>
    <xdr:to>
      <xdr:col>2</xdr:col>
      <xdr:colOff>38100</xdr:colOff>
      <xdr:row>28</xdr:row>
      <xdr:rowOff>57150</xdr:rowOff>
    </xdr:to>
    <xdr:sp>
      <xdr:nvSpPr>
        <xdr:cNvPr id="3" name="AutoShape 3"/>
        <xdr:cNvSpPr>
          <a:spLocks/>
        </xdr:cNvSpPr>
      </xdr:nvSpPr>
      <xdr:spPr>
        <a:xfrm>
          <a:off x="657225" y="4533900"/>
          <a:ext cx="123825" cy="1619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466725</xdr:colOff>
      <xdr:row>29</xdr:row>
      <xdr:rowOff>57150</xdr:rowOff>
    </xdr:from>
    <xdr:to>
      <xdr:col>2</xdr:col>
      <xdr:colOff>57150</xdr:colOff>
      <xdr:row>33</xdr:row>
      <xdr:rowOff>190500</xdr:rowOff>
    </xdr:to>
    <xdr:sp>
      <xdr:nvSpPr>
        <xdr:cNvPr id="4" name="AutoShape 4"/>
        <xdr:cNvSpPr>
          <a:spLocks/>
        </xdr:cNvSpPr>
      </xdr:nvSpPr>
      <xdr:spPr>
        <a:xfrm>
          <a:off x="666750" y="6248400"/>
          <a:ext cx="133350" cy="1047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438150</xdr:colOff>
      <xdr:row>35</xdr:row>
      <xdr:rowOff>28575</xdr:rowOff>
    </xdr:from>
    <xdr:to>
      <xdr:col>2</xdr:col>
      <xdr:colOff>28575</xdr:colOff>
      <xdr:row>39</xdr:row>
      <xdr:rowOff>95250</xdr:rowOff>
    </xdr:to>
    <xdr:sp>
      <xdr:nvSpPr>
        <xdr:cNvPr id="5" name="AutoShape 5"/>
        <xdr:cNvSpPr>
          <a:spLocks/>
        </xdr:cNvSpPr>
      </xdr:nvSpPr>
      <xdr:spPr>
        <a:xfrm>
          <a:off x="638175" y="7458075"/>
          <a:ext cx="133350" cy="981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37"/>
  <sheetViews>
    <sheetView tabSelected="1" zoomScaleSheetLayoutView="100" workbookViewId="0" topLeftCell="A1">
      <selection activeCell="A1" sqref="A1"/>
    </sheetView>
  </sheetViews>
  <sheetFormatPr defaultColWidth="9.00390625" defaultRowHeight="13.5"/>
  <cols>
    <col min="1" max="1" width="9.00390625" style="834" customWidth="1"/>
    <col min="2" max="16384" width="9.00390625" style="146" customWidth="1"/>
  </cols>
  <sheetData>
    <row r="1" ht="13.5">
      <c r="A1" s="834" t="s">
        <v>18</v>
      </c>
    </row>
    <row r="3" ht="13.5">
      <c r="A3" s="834" t="s">
        <v>375</v>
      </c>
    </row>
    <row r="4" ht="13.5">
      <c r="A4" s="834" t="s">
        <v>386</v>
      </c>
    </row>
    <row r="5" ht="13.5">
      <c r="B5" s="146" t="s">
        <v>685</v>
      </c>
    </row>
    <row r="6" ht="13.5">
      <c r="B6" s="146" t="s">
        <v>686</v>
      </c>
    </row>
    <row r="7" ht="13.5">
      <c r="A7" s="834" t="s">
        <v>687</v>
      </c>
    </row>
    <row r="8" ht="13.5">
      <c r="A8" s="834" t="s">
        <v>688</v>
      </c>
    </row>
    <row r="9" ht="13.5">
      <c r="A9" s="834" t="s">
        <v>689</v>
      </c>
    </row>
    <row r="10" ht="13.5">
      <c r="A10" s="834" t="s">
        <v>690</v>
      </c>
    </row>
    <row r="11" ht="13.5">
      <c r="B11" s="146" t="s">
        <v>691</v>
      </c>
    </row>
    <row r="12" ht="13.5">
      <c r="B12" s="146" t="s">
        <v>692</v>
      </c>
    </row>
    <row r="13" ht="13.5">
      <c r="A13" s="834" t="s">
        <v>701</v>
      </c>
    </row>
    <row r="14" ht="13.5">
      <c r="A14" s="834" t="s">
        <v>693</v>
      </c>
    </row>
    <row r="15" ht="13.5">
      <c r="A15" s="834" t="s">
        <v>694</v>
      </c>
    </row>
    <row r="16" ht="13.5">
      <c r="A16" s="834" t="s">
        <v>695</v>
      </c>
    </row>
    <row r="17" ht="13.5">
      <c r="A17" s="834" t="s">
        <v>272</v>
      </c>
    </row>
    <row r="18" ht="13.5">
      <c r="A18" s="834" t="s">
        <v>621</v>
      </c>
    </row>
    <row r="19" ht="13.5">
      <c r="A19" s="834" t="s">
        <v>291</v>
      </c>
    </row>
    <row r="20" ht="13.5">
      <c r="A20" s="835" t="s">
        <v>293</v>
      </c>
    </row>
    <row r="21" ht="13.5">
      <c r="A21" s="834" t="s">
        <v>696</v>
      </c>
    </row>
    <row r="22" ht="13.5">
      <c r="A22" s="834" t="s">
        <v>697</v>
      </c>
    </row>
    <row r="23" ht="13.5">
      <c r="A23" s="834" t="s">
        <v>698</v>
      </c>
    </row>
    <row r="24" ht="13.5">
      <c r="B24" s="146" t="s">
        <v>296</v>
      </c>
    </row>
    <row r="25" ht="13.5">
      <c r="B25" s="146" t="s">
        <v>297</v>
      </c>
    </row>
    <row r="26" ht="13.5">
      <c r="B26" s="146" t="s">
        <v>298</v>
      </c>
    </row>
    <row r="27" ht="13.5">
      <c r="A27" s="834" t="s">
        <v>299</v>
      </c>
    </row>
    <row r="28" ht="13.5">
      <c r="A28" s="836" t="s">
        <v>374</v>
      </c>
    </row>
    <row r="29" ht="13.5">
      <c r="A29" s="835" t="s">
        <v>300</v>
      </c>
    </row>
    <row r="30" ht="13.5">
      <c r="A30" s="834" t="s">
        <v>301</v>
      </c>
    </row>
    <row r="31" ht="13.5">
      <c r="A31" s="834" t="s">
        <v>636</v>
      </c>
    </row>
    <row r="32" ht="13.5">
      <c r="A32" s="834" t="s">
        <v>329</v>
      </c>
    </row>
    <row r="33" ht="13.5">
      <c r="A33" s="834" t="s">
        <v>330</v>
      </c>
    </row>
    <row r="34" ht="13.5">
      <c r="A34" s="834" t="s">
        <v>699</v>
      </c>
    </row>
    <row r="35" ht="13.5">
      <c r="A35" s="834" t="s">
        <v>354</v>
      </c>
    </row>
    <row r="36" ht="13.5">
      <c r="A36" s="834" t="s">
        <v>623</v>
      </c>
    </row>
    <row r="37" ht="13.5">
      <c r="A37" s="834" t="s">
        <v>700</v>
      </c>
    </row>
  </sheetData>
  <printOptions/>
  <pageMargins left="0.75" right="0.75" top="1" bottom="1" header="0.512" footer="0.512"/>
  <pageSetup horizontalDpi="600" verticalDpi="600" orientation="portrait" paperSize="9" scale="68" r:id="rId1"/>
</worksheet>
</file>

<file path=xl/worksheets/sheet10.xml><?xml version="1.0" encoding="utf-8"?>
<worksheet xmlns="http://schemas.openxmlformats.org/spreadsheetml/2006/main" xmlns:r="http://schemas.openxmlformats.org/officeDocument/2006/relationships">
  <dimension ref="A1:N63"/>
  <sheetViews>
    <sheetView workbookViewId="0" topLeftCell="A1">
      <selection activeCell="A1" sqref="A1"/>
    </sheetView>
  </sheetViews>
  <sheetFormatPr defaultColWidth="9.00390625" defaultRowHeight="13.5"/>
  <cols>
    <col min="1" max="1" width="9.00390625" style="351" customWidth="1"/>
    <col min="2" max="10" width="8.50390625" style="351" customWidth="1"/>
    <col min="11" max="11" width="8.50390625" style="352" customWidth="1"/>
    <col min="12" max="13" width="8.50390625" style="351" customWidth="1"/>
    <col min="14" max="14" width="10.125" style="352" customWidth="1"/>
    <col min="15" max="16384" width="9.00390625" style="351" customWidth="1"/>
  </cols>
  <sheetData>
    <row r="1" ht="18.75" customHeight="1">
      <c r="A1" s="350" t="s">
        <v>507</v>
      </c>
    </row>
    <row r="2" spans="1:14" ht="35.25" customHeight="1">
      <c r="A2" s="515" t="s">
        <v>470</v>
      </c>
      <c r="B2" s="515" t="s">
        <v>508</v>
      </c>
      <c r="C2" s="515" t="s">
        <v>509</v>
      </c>
      <c r="D2" s="516" t="s">
        <v>510</v>
      </c>
      <c r="E2" s="515" t="s">
        <v>511</v>
      </c>
      <c r="F2" s="515" t="s">
        <v>512</v>
      </c>
      <c r="G2" s="515" t="s">
        <v>513</v>
      </c>
      <c r="H2" s="515" t="s">
        <v>514</v>
      </c>
      <c r="I2" s="515"/>
      <c r="J2" s="515"/>
      <c r="K2" s="515"/>
      <c r="L2" s="354" t="s">
        <v>515</v>
      </c>
      <c r="M2" s="354" t="s">
        <v>516</v>
      </c>
      <c r="N2" s="516" t="s">
        <v>517</v>
      </c>
    </row>
    <row r="3" spans="1:14" ht="17.25" customHeight="1">
      <c r="A3" s="515"/>
      <c r="B3" s="515"/>
      <c r="C3" s="515"/>
      <c r="D3" s="516"/>
      <c r="E3" s="515"/>
      <c r="F3" s="515"/>
      <c r="G3" s="515"/>
      <c r="H3" s="353" t="s">
        <v>518</v>
      </c>
      <c r="I3" s="353" t="s">
        <v>519</v>
      </c>
      <c r="J3" s="353" t="s">
        <v>520</v>
      </c>
      <c r="K3" s="355" t="s">
        <v>521</v>
      </c>
      <c r="L3" s="353" t="s">
        <v>522</v>
      </c>
      <c r="M3" s="353" t="s">
        <v>523</v>
      </c>
      <c r="N3" s="516"/>
    </row>
    <row r="4" spans="1:14" ht="16.5" customHeight="1">
      <c r="A4" s="356" t="s">
        <v>524</v>
      </c>
      <c r="B4" s="357">
        <v>10919</v>
      </c>
      <c r="C4" s="357">
        <v>11842</v>
      </c>
      <c r="D4" s="357">
        <v>47</v>
      </c>
      <c r="E4" s="357">
        <v>419</v>
      </c>
      <c r="F4" s="357">
        <v>6897</v>
      </c>
      <c r="G4" s="357">
        <v>1952</v>
      </c>
      <c r="H4" s="358">
        <v>8.8</v>
      </c>
      <c r="I4" s="358">
        <v>9.6</v>
      </c>
      <c r="J4" s="358">
        <v>5.6</v>
      </c>
      <c r="K4" s="359">
        <v>1.58</v>
      </c>
      <c r="L4" s="358">
        <v>4.3</v>
      </c>
      <c r="M4" s="358">
        <v>37</v>
      </c>
      <c r="N4" s="359">
        <v>1.62</v>
      </c>
    </row>
    <row r="5" spans="1:14" ht="16.5" customHeight="1">
      <c r="A5" s="360" t="s">
        <v>525</v>
      </c>
      <c r="B5" s="361">
        <v>10917</v>
      </c>
      <c r="C5" s="361">
        <v>12063</v>
      </c>
      <c r="D5" s="361">
        <v>32</v>
      </c>
      <c r="E5" s="361">
        <v>362</v>
      </c>
      <c r="F5" s="361">
        <v>6950</v>
      </c>
      <c r="G5" s="361">
        <v>2212</v>
      </c>
      <c r="H5" s="362">
        <v>8.8</v>
      </c>
      <c r="I5" s="362">
        <v>9.7</v>
      </c>
      <c r="J5" s="362">
        <v>5.6</v>
      </c>
      <c r="K5" s="363">
        <v>1.78</v>
      </c>
      <c r="L5" s="362">
        <v>2.9</v>
      </c>
      <c r="M5" s="362">
        <v>32.1</v>
      </c>
      <c r="N5" s="363">
        <v>1.58</v>
      </c>
    </row>
    <row r="6" spans="1:14" ht="16.5" customHeight="1">
      <c r="A6" s="360" t="s">
        <v>492</v>
      </c>
      <c r="B6" s="361">
        <v>8344</v>
      </c>
      <c r="C6" s="361">
        <v>8204</v>
      </c>
      <c r="D6" s="361">
        <v>19</v>
      </c>
      <c r="E6" s="361">
        <v>273</v>
      </c>
      <c r="F6" s="361">
        <v>5247</v>
      </c>
      <c r="G6" s="361">
        <v>1631</v>
      </c>
      <c r="H6" s="362">
        <v>9.2</v>
      </c>
      <c r="I6" s="362">
        <v>9.1</v>
      </c>
      <c r="J6" s="362">
        <v>5.8</v>
      </c>
      <c r="K6" s="363">
        <v>1.81</v>
      </c>
      <c r="L6" s="362">
        <v>2.3</v>
      </c>
      <c r="M6" s="362">
        <v>31.7</v>
      </c>
      <c r="N6" s="364" t="s">
        <v>526</v>
      </c>
    </row>
    <row r="7" spans="1:14" ht="16.5" customHeight="1">
      <c r="A7" s="360" t="s">
        <v>527</v>
      </c>
      <c r="B7" s="361">
        <v>2563</v>
      </c>
      <c r="C7" s="361">
        <v>3859</v>
      </c>
      <c r="D7" s="361">
        <v>13</v>
      </c>
      <c r="E7" s="361">
        <v>89</v>
      </c>
      <c r="F7" s="361">
        <v>1703</v>
      </c>
      <c r="G7" s="361">
        <v>581</v>
      </c>
      <c r="H7" s="362">
        <v>7.6</v>
      </c>
      <c r="I7" s="362">
        <v>11.4</v>
      </c>
      <c r="J7" s="362">
        <v>5</v>
      </c>
      <c r="K7" s="363">
        <v>1.72</v>
      </c>
      <c r="L7" s="362">
        <v>5.1</v>
      </c>
      <c r="M7" s="362">
        <v>33.6</v>
      </c>
      <c r="N7" s="364" t="s">
        <v>528</v>
      </c>
    </row>
    <row r="8" spans="1:14" ht="16.5" customHeight="1">
      <c r="A8" s="360"/>
      <c r="B8" s="361"/>
      <c r="C8" s="361"/>
      <c r="D8" s="361"/>
      <c r="E8" s="361"/>
      <c r="F8" s="361"/>
      <c r="G8" s="361"/>
      <c r="H8" s="362"/>
      <c r="I8" s="362"/>
      <c r="J8" s="362"/>
      <c r="K8" s="363"/>
      <c r="L8" s="362"/>
      <c r="M8" s="362"/>
      <c r="N8" s="363"/>
    </row>
    <row r="9" spans="1:14" ht="16.5" customHeight="1">
      <c r="A9" s="360" t="s">
        <v>494</v>
      </c>
      <c r="B9" s="361">
        <v>5214</v>
      </c>
      <c r="C9" s="361">
        <v>5204</v>
      </c>
      <c r="D9" s="361">
        <v>17</v>
      </c>
      <c r="E9" s="361">
        <v>177</v>
      </c>
      <c r="F9" s="361">
        <v>3395</v>
      </c>
      <c r="G9" s="361">
        <v>935</v>
      </c>
      <c r="H9" s="362">
        <v>9</v>
      </c>
      <c r="I9" s="362">
        <v>9</v>
      </c>
      <c r="J9" s="362">
        <v>5.8</v>
      </c>
      <c r="K9" s="363">
        <v>1.61</v>
      </c>
      <c r="L9" s="362">
        <v>3.3</v>
      </c>
      <c r="M9" s="362">
        <v>32.8</v>
      </c>
      <c r="N9" s="363">
        <v>1.52</v>
      </c>
    </row>
    <row r="10" spans="1:14" ht="16.5" customHeight="1">
      <c r="A10" s="360" t="s">
        <v>495</v>
      </c>
      <c r="B10" s="361">
        <v>801</v>
      </c>
      <c r="C10" s="361">
        <v>975</v>
      </c>
      <c r="D10" s="361">
        <v>2</v>
      </c>
      <c r="E10" s="361">
        <v>31</v>
      </c>
      <c r="F10" s="361">
        <v>517</v>
      </c>
      <c r="G10" s="361">
        <v>186</v>
      </c>
      <c r="H10" s="362">
        <v>8.5</v>
      </c>
      <c r="I10" s="362">
        <v>10.3</v>
      </c>
      <c r="J10" s="362">
        <v>5.5</v>
      </c>
      <c r="K10" s="363">
        <v>1.97</v>
      </c>
      <c r="L10" s="362">
        <v>2.5</v>
      </c>
      <c r="M10" s="362">
        <v>37.3</v>
      </c>
      <c r="N10" s="363">
        <v>1.81</v>
      </c>
    </row>
    <row r="11" spans="1:14" ht="16.5" customHeight="1">
      <c r="A11" s="360" t="s">
        <v>496</v>
      </c>
      <c r="B11" s="361">
        <v>2140</v>
      </c>
      <c r="C11" s="361">
        <v>2530</v>
      </c>
      <c r="D11" s="361">
        <v>6</v>
      </c>
      <c r="E11" s="361">
        <v>67</v>
      </c>
      <c r="F11" s="361">
        <v>1358</v>
      </c>
      <c r="G11" s="361">
        <v>499</v>
      </c>
      <c r="H11" s="362">
        <v>8.7</v>
      </c>
      <c r="I11" s="362">
        <v>10.3</v>
      </c>
      <c r="J11" s="362">
        <v>5.5</v>
      </c>
      <c r="K11" s="363">
        <v>2.03</v>
      </c>
      <c r="L11" s="362">
        <v>2.8</v>
      </c>
      <c r="M11" s="362">
        <v>30.4</v>
      </c>
      <c r="N11" s="363">
        <v>1.69</v>
      </c>
    </row>
    <row r="12" spans="1:14" ht="16.5" customHeight="1">
      <c r="A12" s="360" t="s">
        <v>497</v>
      </c>
      <c r="B12" s="361">
        <v>2752</v>
      </c>
      <c r="C12" s="361">
        <v>3354</v>
      </c>
      <c r="D12" s="361">
        <v>7</v>
      </c>
      <c r="E12" s="361">
        <v>87</v>
      </c>
      <c r="F12" s="361">
        <v>1680</v>
      </c>
      <c r="G12" s="361">
        <v>592</v>
      </c>
      <c r="H12" s="362">
        <v>8.6</v>
      </c>
      <c r="I12" s="362">
        <v>10.5</v>
      </c>
      <c r="J12" s="362">
        <v>5.3</v>
      </c>
      <c r="K12" s="363">
        <v>1.85</v>
      </c>
      <c r="L12" s="362">
        <v>2.5</v>
      </c>
      <c r="M12" s="362">
        <v>30.6</v>
      </c>
      <c r="N12" s="363">
        <v>1.67</v>
      </c>
    </row>
    <row r="13" spans="1:14" ht="16.5" customHeight="1">
      <c r="A13" s="360"/>
      <c r="B13" s="361"/>
      <c r="C13" s="361"/>
      <c r="D13" s="361"/>
      <c r="E13" s="361"/>
      <c r="F13" s="361"/>
      <c r="G13" s="361"/>
      <c r="H13" s="362"/>
      <c r="I13" s="362"/>
      <c r="J13" s="362"/>
      <c r="K13" s="363"/>
      <c r="L13" s="362"/>
      <c r="M13" s="362"/>
      <c r="N13" s="363"/>
    </row>
    <row r="14" spans="1:14" ht="16.5" customHeight="1">
      <c r="A14" s="356" t="s">
        <v>529</v>
      </c>
      <c r="B14" s="357">
        <v>2374</v>
      </c>
      <c r="C14" s="357">
        <v>2067</v>
      </c>
      <c r="D14" s="357">
        <v>2</v>
      </c>
      <c r="E14" s="357">
        <v>83</v>
      </c>
      <c r="F14" s="357">
        <v>1588</v>
      </c>
      <c r="G14" s="357">
        <v>407</v>
      </c>
      <c r="H14" s="358">
        <v>9.3</v>
      </c>
      <c r="I14" s="358">
        <v>8.1</v>
      </c>
      <c r="J14" s="358">
        <v>6.2</v>
      </c>
      <c r="K14" s="359">
        <v>1.59</v>
      </c>
      <c r="L14" s="358">
        <v>0.8</v>
      </c>
      <c r="M14" s="358">
        <v>33.8</v>
      </c>
      <c r="N14" s="359">
        <v>1.4</v>
      </c>
    </row>
    <row r="15" spans="1:14" ht="16.5" customHeight="1">
      <c r="A15" s="356" t="s">
        <v>530</v>
      </c>
      <c r="B15" s="357">
        <v>887</v>
      </c>
      <c r="C15" s="357">
        <v>871</v>
      </c>
      <c r="D15" s="357">
        <v>1</v>
      </c>
      <c r="E15" s="357">
        <v>28</v>
      </c>
      <c r="F15" s="357">
        <v>537</v>
      </c>
      <c r="G15" s="357">
        <v>197</v>
      </c>
      <c r="H15" s="358">
        <v>9.3</v>
      </c>
      <c r="I15" s="358">
        <v>9.2</v>
      </c>
      <c r="J15" s="358">
        <v>5.7</v>
      </c>
      <c r="K15" s="359">
        <v>2.07</v>
      </c>
      <c r="L15" s="358">
        <v>1.1</v>
      </c>
      <c r="M15" s="358">
        <v>30.6</v>
      </c>
      <c r="N15" s="359">
        <v>1.62</v>
      </c>
    </row>
    <row r="16" spans="1:14" ht="16.5" customHeight="1">
      <c r="A16" s="356" t="s">
        <v>531</v>
      </c>
      <c r="B16" s="357">
        <v>906</v>
      </c>
      <c r="C16" s="357">
        <v>964</v>
      </c>
      <c r="D16" s="357">
        <v>3</v>
      </c>
      <c r="E16" s="357">
        <v>29</v>
      </c>
      <c r="F16" s="357">
        <v>532</v>
      </c>
      <c r="G16" s="357">
        <v>181</v>
      </c>
      <c r="H16" s="358">
        <v>9</v>
      </c>
      <c r="I16" s="358">
        <v>9.6</v>
      </c>
      <c r="J16" s="358">
        <v>4.5</v>
      </c>
      <c r="K16" s="359">
        <v>1.8</v>
      </c>
      <c r="L16" s="358">
        <v>3.3</v>
      </c>
      <c r="M16" s="358">
        <v>31</v>
      </c>
      <c r="N16" s="359">
        <v>1.6</v>
      </c>
    </row>
    <row r="17" spans="1:14" ht="16.5" customHeight="1">
      <c r="A17" s="356" t="s">
        <v>532</v>
      </c>
      <c r="B17" s="357">
        <v>909</v>
      </c>
      <c r="C17" s="357">
        <v>982</v>
      </c>
      <c r="D17" s="357">
        <v>1</v>
      </c>
      <c r="E17" s="357">
        <v>26</v>
      </c>
      <c r="F17" s="357">
        <v>584</v>
      </c>
      <c r="G17" s="357">
        <v>209</v>
      </c>
      <c r="H17" s="358">
        <v>9</v>
      </c>
      <c r="I17" s="358">
        <v>9.7</v>
      </c>
      <c r="J17" s="358">
        <v>5.4</v>
      </c>
      <c r="K17" s="359">
        <v>2.06</v>
      </c>
      <c r="L17" s="358">
        <v>1.1</v>
      </c>
      <c r="M17" s="358">
        <v>27.8</v>
      </c>
      <c r="N17" s="359">
        <v>1.61</v>
      </c>
    </row>
    <row r="18" spans="1:14" ht="16.5" customHeight="1">
      <c r="A18" s="356" t="s">
        <v>533</v>
      </c>
      <c r="B18" s="357">
        <v>416</v>
      </c>
      <c r="C18" s="357">
        <v>361</v>
      </c>
      <c r="D18" s="357">
        <v>0</v>
      </c>
      <c r="E18" s="357">
        <v>18</v>
      </c>
      <c r="F18" s="357">
        <v>247</v>
      </c>
      <c r="G18" s="357">
        <v>93</v>
      </c>
      <c r="H18" s="358">
        <v>9.9</v>
      </c>
      <c r="I18" s="358">
        <v>8.6</v>
      </c>
      <c r="J18" s="358">
        <v>5.9</v>
      </c>
      <c r="K18" s="359">
        <v>2.21</v>
      </c>
      <c r="L18" s="358">
        <v>0</v>
      </c>
      <c r="M18" s="358">
        <v>41.5</v>
      </c>
      <c r="N18" s="359">
        <v>1.76</v>
      </c>
    </row>
    <row r="19" spans="1:14" ht="16.5" customHeight="1">
      <c r="A19" s="356" t="s">
        <v>534</v>
      </c>
      <c r="B19" s="357">
        <v>396</v>
      </c>
      <c r="C19" s="357">
        <v>393</v>
      </c>
      <c r="D19" s="357">
        <v>1</v>
      </c>
      <c r="E19" s="357">
        <v>12</v>
      </c>
      <c r="F19" s="357">
        <v>249</v>
      </c>
      <c r="G19" s="357">
        <v>69</v>
      </c>
      <c r="H19" s="358">
        <v>9.1</v>
      </c>
      <c r="I19" s="358">
        <v>9</v>
      </c>
      <c r="J19" s="358">
        <v>5.7</v>
      </c>
      <c r="K19" s="359">
        <v>1.59</v>
      </c>
      <c r="L19" s="358">
        <v>2.5</v>
      </c>
      <c r="M19" s="358">
        <v>29.4</v>
      </c>
      <c r="N19" s="359">
        <v>1.65</v>
      </c>
    </row>
    <row r="20" spans="1:14" ht="16.5" customHeight="1">
      <c r="A20" s="356" t="s">
        <v>535</v>
      </c>
      <c r="B20" s="357">
        <v>265</v>
      </c>
      <c r="C20" s="357">
        <v>375</v>
      </c>
      <c r="D20" s="357">
        <v>1</v>
      </c>
      <c r="E20" s="357">
        <v>9</v>
      </c>
      <c r="F20" s="357">
        <v>166</v>
      </c>
      <c r="G20" s="357">
        <v>53</v>
      </c>
      <c r="H20" s="358">
        <v>7.2</v>
      </c>
      <c r="I20" s="358">
        <v>10.2</v>
      </c>
      <c r="J20" s="358">
        <v>4.5</v>
      </c>
      <c r="K20" s="359">
        <v>1.44</v>
      </c>
      <c r="L20" s="358">
        <v>3.8</v>
      </c>
      <c r="M20" s="358">
        <v>32.8</v>
      </c>
      <c r="N20" s="359">
        <v>1.45</v>
      </c>
    </row>
    <row r="21" spans="1:14" ht="16.5" customHeight="1">
      <c r="A21" s="356" t="s">
        <v>536</v>
      </c>
      <c r="B21" s="357">
        <v>217</v>
      </c>
      <c r="C21" s="357">
        <v>341</v>
      </c>
      <c r="D21" s="357">
        <v>2</v>
      </c>
      <c r="E21" s="357">
        <v>6</v>
      </c>
      <c r="F21" s="357">
        <v>159</v>
      </c>
      <c r="G21" s="357">
        <v>51</v>
      </c>
      <c r="H21" s="358">
        <v>7.4</v>
      </c>
      <c r="I21" s="358">
        <v>11.6</v>
      </c>
      <c r="J21" s="358">
        <v>5.4</v>
      </c>
      <c r="K21" s="359">
        <v>1.74</v>
      </c>
      <c r="L21" s="358">
        <v>9.2</v>
      </c>
      <c r="M21" s="358">
        <v>26.9</v>
      </c>
      <c r="N21" s="359">
        <v>1.63</v>
      </c>
    </row>
    <row r="22" spans="1:14" ht="16.5" customHeight="1">
      <c r="A22" s="356" t="s">
        <v>537</v>
      </c>
      <c r="B22" s="357">
        <v>285</v>
      </c>
      <c r="C22" s="357">
        <v>366</v>
      </c>
      <c r="D22" s="357">
        <v>2</v>
      </c>
      <c r="E22" s="357">
        <v>10</v>
      </c>
      <c r="F22" s="357">
        <v>185</v>
      </c>
      <c r="G22" s="357">
        <v>64</v>
      </c>
      <c r="H22" s="358">
        <v>9</v>
      </c>
      <c r="I22" s="358">
        <v>11.5</v>
      </c>
      <c r="J22" s="358">
        <v>5.8</v>
      </c>
      <c r="K22" s="359">
        <v>2.02</v>
      </c>
      <c r="L22" s="358">
        <v>7</v>
      </c>
      <c r="M22" s="358">
        <v>33.9</v>
      </c>
      <c r="N22" s="359">
        <v>1.88</v>
      </c>
    </row>
    <row r="23" spans="1:14" ht="16.5" customHeight="1">
      <c r="A23" s="356" t="s">
        <v>538</v>
      </c>
      <c r="B23" s="357">
        <v>708</v>
      </c>
      <c r="C23" s="357">
        <v>508</v>
      </c>
      <c r="D23" s="357">
        <v>3</v>
      </c>
      <c r="E23" s="357">
        <v>24</v>
      </c>
      <c r="F23" s="357">
        <v>409</v>
      </c>
      <c r="G23" s="357">
        <v>131</v>
      </c>
      <c r="H23" s="358">
        <v>11.2</v>
      </c>
      <c r="I23" s="358">
        <v>8</v>
      </c>
      <c r="J23" s="358">
        <v>6.4</v>
      </c>
      <c r="K23" s="359">
        <v>2.06</v>
      </c>
      <c r="L23" s="358">
        <v>4.2</v>
      </c>
      <c r="M23" s="358">
        <v>32.8</v>
      </c>
      <c r="N23" s="359">
        <v>1.7</v>
      </c>
    </row>
    <row r="24" spans="1:14" ht="16.5" customHeight="1">
      <c r="A24" s="356" t="s">
        <v>539</v>
      </c>
      <c r="B24" s="357">
        <v>497</v>
      </c>
      <c r="C24" s="357">
        <v>374</v>
      </c>
      <c r="D24" s="357">
        <v>2</v>
      </c>
      <c r="E24" s="357">
        <v>10</v>
      </c>
      <c r="F24" s="357">
        <v>293</v>
      </c>
      <c r="G24" s="357">
        <v>85</v>
      </c>
      <c r="H24" s="358">
        <v>11</v>
      </c>
      <c r="I24" s="358">
        <v>8.3</v>
      </c>
      <c r="J24" s="358">
        <v>6.5</v>
      </c>
      <c r="K24" s="359">
        <v>1.88</v>
      </c>
      <c r="L24" s="358">
        <v>4</v>
      </c>
      <c r="M24" s="358">
        <v>19.7</v>
      </c>
      <c r="N24" s="359">
        <v>1.87</v>
      </c>
    </row>
    <row r="25" spans="1:14" ht="16.5" customHeight="1">
      <c r="A25" s="356" t="s">
        <v>540</v>
      </c>
      <c r="B25" s="357">
        <v>165</v>
      </c>
      <c r="C25" s="357">
        <v>221</v>
      </c>
      <c r="D25" s="357">
        <v>0</v>
      </c>
      <c r="E25" s="357">
        <v>7</v>
      </c>
      <c r="F25" s="357">
        <v>89</v>
      </c>
      <c r="G25" s="357">
        <v>30</v>
      </c>
      <c r="H25" s="358">
        <v>7.6</v>
      </c>
      <c r="I25" s="358">
        <v>10.1</v>
      </c>
      <c r="J25" s="358">
        <v>4.1</v>
      </c>
      <c r="K25" s="359">
        <v>1.37</v>
      </c>
      <c r="L25" s="358">
        <v>0</v>
      </c>
      <c r="M25" s="358">
        <v>40.7</v>
      </c>
      <c r="N25" s="359">
        <v>1.77</v>
      </c>
    </row>
    <row r="26" spans="1:14" ht="16.5" customHeight="1">
      <c r="A26" s="356" t="s">
        <v>541</v>
      </c>
      <c r="B26" s="357">
        <v>319</v>
      </c>
      <c r="C26" s="357">
        <v>381</v>
      </c>
      <c r="D26" s="357">
        <v>1</v>
      </c>
      <c r="E26" s="357">
        <v>11</v>
      </c>
      <c r="F26" s="357">
        <v>209</v>
      </c>
      <c r="G26" s="357">
        <v>61</v>
      </c>
      <c r="H26" s="358">
        <v>8.9</v>
      </c>
      <c r="I26" s="358">
        <v>10.6</v>
      </c>
      <c r="J26" s="358">
        <v>5.8</v>
      </c>
      <c r="K26" s="359">
        <v>1.69</v>
      </c>
      <c r="L26" s="358">
        <v>3.1</v>
      </c>
      <c r="M26" s="358">
        <v>33.3</v>
      </c>
      <c r="N26" s="359">
        <v>1.71</v>
      </c>
    </row>
    <row r="27" spans="1:14" ht="16.5" customHeight="1">
      <c r="A27" s="356"/>
      <c r="B27" s="357"/>
      <c r="C27" s="357"/>
      <c r="D27" s="357"/>
      <c r="E27" s="357"/>
      <c r="F27" s="357"/>
      <c r="G27" s="357"/>
      <c r="H27" s="358"/>
      <c r="I27" s="358"/>
      <c r="J27" s="358"/>
      <c r="K27" s="359"/>
      <c r="L27" s="358"/>
      <c r="M27" s="358"/>
      <c r="N27" s="359"/>
    </row>
    <row r="28" spans="1:14" ht="16.5" customHeight="1">
      <c r="A28" s="356" t="s">
        <v>542</v>
      </c>
      <c r="B28" s="357">
        <v>104</v>
      </c>
      <c r="C28" s="357">
        <v>149</v>
      </c>
      <c r="D28" s="357">
        <v>0</v>
      </c>
      <c r="E28" s="357">
        <v>4</v>
      </c>
      <c r="F28" s="357">
        <v>74</v>
      </c>
      <c r="G28" s="357">
        <v>27</v>
      </c>
      <c r="H28" s="358">
        <v>6.8</v>
      </c>
      <c r="I28" s="358">
        <v>9.7</v>
      </c>
      <c r="J28" s="358">
        <v>4.8</v>
      </c>
      <c r="K28" s="359">
        <v>1.75</v>
      </c>
      <c r="L28" s="358">
        <v>0</v>
      </c>
      <c r="M28" s="358">
        <v>37</v>
      </c>
      <c r="N28" s="359">
        <v>1.48</v>
      </c>
    </row>
    <row r="29" spans="1:14" ht="16.5" customHeight="1">
      <c r="A29" s="356" t="s">
        <v>543</v>
      </c>
      <c r="B29" s="357">
        <v>88</v>
      </c>
      <c r="C29" s="357">
        <v>146</v>
      </c>
      <c r="D29" s="357">
        <v>0</v>
      </c>
      <c r="E29" s="357">
        <v>3</v>
      </c>
      <c r="F29" s="357">
        <v>59</v>
      </c>
      <c r="G29" s="357">
        <v>14</v>
      </c>
      <c r="H29" s="358">
        <v>7</v>
      </c>
      <c r="I29" s="358">
        <v>11.6</v>
      </c>
      <c r="J29" s="358">
        <v>4.7</v>
      </c>
      <c r="K29" s="359">
        <v>1.11</v>
      </c>
      <c r="L29" s="358">
        <v>0</v>
      </c>
      <c r="M29" s="358">
        <v>33</v>
      </c>
      <c r="N29" s="359">
        <v>1.41</v>
      </c>
    </row>
    <row r="30" spans="1:14" ht="16.5" customHeight="1">
      <c r="A30" s="356" t="s">
        <v>544</v>
      </c>
      <c r="B30" s="357">
        <v>157</v>
      </c>
      <c r="C30" s="357">
        <v>208</v>
      </c>
      <c r="D30" s="357">
        <v>3</v>
      </c>
      <c r="E30" s="357">
        <v>8</v>
      </c>
      <c r="F30" s="357">
        <v>116</v>
      </c>
      <c r="G30" s="357">
        <v>24</v>
      </c>
      <c r="H30" s="358">
        <v>7.3</v>
      </c>
      <c r="I30" s="358">
        <v>9.7</v>
      </c>
      <c r="J30" s="358">
        <v>5.4</v>
      </c>
      <c r="K30" s="359">
        <v>1.12</v>
      </c>
      <c r="L30" s="358">
        <v>19.1</v>
      </c>
      <c r="M30" s="358">
        <v>48.5</v>
      </c>
      <c r="N30" s="359">
        <v>1.55</v>
      </c>
    </row>
    <row r="31" spans="1:14" ht="16.5" customHeight="1">
      <c r="A31" s="356" t="s">
        <v>545</v>
      </c>
      <c r="B31" s="357">
        <v>41</v>
      </c>
      <c r="C31" s="357">
        <v>85</v>
      </c>
      <c r="D31" s="357">
        <v>1</v>
      </c>
      <c r="E31" s="357">
        <v>1</v>
      </c>
      <c r="F31" s="357">
        <v>48</v>
      </c>
      <c r="G31" s="357">
        <v>6</v>
      </c>
      <c r="H31" s="358">
        <v>5.6</v>
      </c>
      <c r="I31" s="358">
        <v>11.6</v>
      </c>
      <c r="J31" s="358">
        <v>6.5</v>
      </c>
      <c r="K31" s="359">
        <v>0.82</v>
      </c>
      <c r="L31" s="358">
        <v>24.4</v>
      </c>
      <c r="M31" s="358">
        <v>23.8</v>
      </c>
      <c r="N31" s="359">
        <v>1.6</v>
      </c>
    </row>
    <row r="32" spans="1:14" ht="16.5" customHeight="1">
      <c r="A32" s="356" t="s">
        <v>546</v>
      </c>
      <c r="B32" s="357">
        <v>61</v>
      </c>
      <c r="C32" s="357">
        <v>124</v>
      </c>
      <c r="D32" s="357">
        <v>1</v>
      </c>
      <c r="E32" s="357">
        <v>3</v>
      </c>
      <c r="F32" s="357">
        <v>40</v>
      </c>
      <c r="G32" s="357">
        <v>6</v>
      </c>
      <c r="H32" s="358">
        <v>6.7</v>
      </c>
      <c r="I32" s="358">
        <v>13.5</v>
      </c>
      <c r="J32" s="358">
        <v>4.4</v>
      </c>
      <c r="K32" s="359">
        <v>0.65</v>
      </c>
      <c r="L32" s="358">
        <v>16.4</v>
      </c>
      <c r="M32" s="358">
        <v>46.9</v>
      </c>
      <c r="N32" s="359">
        <v>1.84</v>
      </c>
    </row>
    <row r="33" spans="1:14" ht="16.5" customHeight="1">
      <c r="A33" s="356" t="s">
        <v>547</v>
      </c>
      <c r="B33" s="357">
        <v>70</v>
      </c>
      <c r="C33" s="357">
        <v>115</v>
      </c>
      <c r="D33" s="357">
        <v>0</v>
      </c>
      <c r="E33" s="357">
        <v>4</v>
      </c>
      <c r="F33" s="357">
        <v>62</v>
      </c>
      <c r="G33" s="357">
        <v>15</v>
      </c>
      <c r="H33" s="358">
        <v>6.7</v>
      </c>
      <c r="I33" s="358">
        <v>11</v>
      </c>
      <c r="J33" s="358">
        <v>5.9</v>
      </c>
      <c r="K33" s="359">
        <v>1.44</v>
      </c>
      <c r="L33" s="358">
        <v>0</v>
      </c>
      <c r="M33" s="358">
        <v>54.1</v>
      </c>
      <c r="N33" s="359">
        <v>1.52</v>
      </c>
    </row>
    <row r="34" spans="1:14" ht="16.5" customHeight="1">
      <c r="A34" s="356" t="s">
        <v>548</v>
      </c>
      <c r="B34" s="357">
        <v>71</v>
      </c>
      <c r="C34" s="357">
        <v>98</v>
      </c>
      <c r="D34" s="357">
        <v>1</v>
      </c>
      <c r="E34" s="357">
        <v>3</v>
      </c>
      <c r="F34" s="357">
        <v>43</v>
      </c>
      <c r="G34" s="357">
        <v>17</v>
      </c>
      <c r="H34" s="358">
        <v>7.6</v>
      </c>
      <c r="I34" s="358">
        <v>10.5</v>
      </c>
      <c r="J34" s="358">
        <v>4.6</v>
      </c>
      <c r="K34" s="359">
        <v>1.83</v>
      </c>
      <c r="L34" s="358">
        <v>14.1</v>
      </c>
      <c r="M34" s="358">
        <v>40.5</v>
      </c>
      <c r="N34" s="359">
        <v>1.73</v>
      </c>
    </row>
    <row r="35" spans="1:14" ht="16.5" customHeight="1">
      <c r="A35" s="356"/>
      <c r="B35" s="357"/>
      <c r="C35" s="357"/>
      <c r="D35" s="357"/>
      <c r="E35" s="357"/>
      <c r="F35" s="357"/>
      <c r="G35" s="357"/>
      <c r="H35" s="358"/>
      <c r="I35" s="358"/>
      <c r="J35" s="358"/>
      <c r="K35" s="359"/>
      <c r="L35" s="358"/>
      <c r="M35" s="358"/>
      <c r="N35" s="359"/>
    </row>
    <row r="36" spans="1:14" ht="16.5" customHeight="1">
      <c r="A36" s="356" t="s">
        <v>549</v>
      </c>
      <c r="B36" s="357">
        <v>65</v>
      </c>
      <c r="C36" s="357">
        <v>69</v>
      </c>
      <c r="D36" s="357">
        <v>1</v>
      </c>
      <c r="E36" s="357">
        <v>3</v>
      </c>
      <c r="F36" s="357">
        <v>40</v>
      </c>
      <c r="G36" s="357">
        <v>15</v>
      </c>
      <c r="H36" s="358">
        <v>8.9</v>
      </c>
      <c r="I36" s="358">
        <v>9.4</v>
      </c>
      <c r="J36" s="358">
        <v>5.4</v>
      </c>
      <c r="K36" s="359">
        <v>2.04</v>
      </c>
      <c r="L36" s="358">
        <v>15.4</v>
      </c>
      <c r="M36" s="358">
        <v>44.1</v>
      </c>
      <c r="N36" s="359">
        <v>2.14</v>
      </c>
    </row>
    <row r="37" spans="1:14" ht="16.5" customHeight="1">
      <c r="A37" s="356" t="s">
        <v>550</v>
      </c>
      <c r="B37" s="357">
        <v>68</v>
      </c>
      <c r="C37" s="357">
        <v>120</v>
      </c>
      <c r="D37" s="357">
        <v>0</v>
      </c>
      <c r="E37" s="357">
        <v>4</v>
      </c>
      <c r="F37" s="357">
        <v>60</v>
      </c>
      <c r="G37" s="357">
        <v>22</v>
      </c>
      <c r="H37" s="358">
        <v>6</v>
      </c>
      <c r="I37" s="358">
        <v>10.6</v>
      </c>
      <c r="J37" s="358">
        <v>5.3</v>
      </c>
      <c r="K37" s="359">
        <v>1.94</v>
      </c>
      <c r="L37" s="358">
        <v>0</v>
      </c>
      <c r="M37" s="358">
        <v>55.6</v>
      </c>
      <c r="N37" s="359">
        <v>1.56</v>
      </c>
    </row>
    <row r="38" spans="1:14" ht="16.5" customHeight="1">
      <c r="A38" s="356" t="s">
        <v>551</v>
      </c>
      <c r="B38" s="357">
        <v>35</v>
      </c>
      <c r="C38" s="357">
        <v>95</v>
      </c>
      <c r="D38" s="357">
        <v>1</v>
      </c>
      <c r="E38" s="357">
        <v>2</v>
      </c>
      <c r="F38" s="357">
        <v>34</v>
      </c>
      <c r="G38" s="357">
        <v>11</v>
      </c>
      <c r="H38" s="358">
        <v>5.1</v>
      </c>
      <c r="I38" s="358">
        <v>13.8</v>
      </c>
      <c r="J38" s="358">
        <v>4.9</v>
      </c>
      <c r="K38" s="359">
        <v>1.6</v>
      </c>
      <c r="L38" s="358">
        <v>28.6</v>
      </c>
      <c r="M38" s="358">
        <v>54.1</v>
      </c>
      <c r="N38" s="359">
        <v>1.39</v>
      </c>
    </row>
    <row r="39" spans="1:14" ht="16.5" customHeight="1">
      <c r="A39" s="356" t="s">
        <v>552</v>
      </c>
      <c r="B39" s="357">
        <v>83</v>
      </c>
      <c r="C39" s="357">
        <v>144</v>
      </c>
      <c r="D39" s="357">
        <v>0</v>
      </c>
      <c r="E39" s="357">
        <v>0</v>
      </c>
      <c r="F39" s="357">
        <v>46</v>
      </c>
      <c r="G39" s="357">
        <v>20</v>
      </c>
      <c r="H39" s="358">
        <v>7.9</v>
      </c>
      <c r="I39" s="358">
        <v>13.8</v>
      </c>
      <c r="J39" s="358">
        <v>4.4</v>
      </c>
      <c r="K39" s="359">
        <v>1.91</v>
      </c>
      <c r="L39" s="358">
        <v>0</v>
      </c>
      <c r="M39" s="358">
        <v>0</v>
      </c>
      <c r="N39" s="359">
        <v>2.15</v>
      </c>
    </row>
    <row r="40" spans="1:14" ht="16.5" customHeight="1">
      <c r="A40" s="356" t="s">
        <v>553</v>
      </c>
      <c r="B40" s="357">
        <v>40</v>
      </c>
      <c r="C40" s="357">
        <v>55</v>
      </c>
      <c r="D40" s="357">
        <v>0</v>
      </c>
      <c r="E40" s="357">
        <v>1</v>
      </c>
      <c r="F40" s="357">
        <v>20</v>
      </c>
      <c r="G40" s="357">
        <v>7</v>
      </c>
      <c r="H40" s="358">
        <v>9</v>
      </c>
      <c r="I40" s="358">
        <v>12.4</v>
      </c>
      <c r="J40" s="358">
        <v>4.5</v>
      </c>
      <c r="K40" s="359">
        <v>1.57</v>
      </c>
      <c r="L40" s="358">
        <v>0</v>
      </c>
      <c r="M40" s="358">
        <v>24.4</v>
      </c>
      <c r="N40" s="359">
        <v>2.33</v>
      </c>
    </row>
    <row r="41" spans="1:14" ht="16.5" customHeight="1">
      <c r="A41" s="356" t="s">
        <v>554</v>
      </c>
      <c r="B41" s="357">
        <v>46</v>
      </c>
      <c r="C41" s="357">
        <v>58</v>
      </c>
      <c r="D41" s="357">
        <v>0</v>
      </c>
      <c r="E41" s="357">
        <v>1</v>
      </c>
      <c r="F41" s="357">
        <v>44</v>
      </c>
      <c r="G41" s="357">
        <v>8</v>
      </c>
      <c r="H41" s="358">
        <v>8</v>
      </c>
      <c r="I41" s="358">
        <v>10.1</v>
      </c>
      <c r="J41" s="358">
        <v>7.6</v>
      </c>
      <c r="K41" s="359">
        <v>1.39</v>
      </c>
      <c r="L41" s="358">
        <v>0</v>
      </c>
      <c r="M41" s="358">
        <v>21.3</v>
      </c>
      <c r="N41" s="359">
        <v>1.95</v>
      </c>
    </row>
    <row r="42" spans="1:14" ht="16.5" customHeight="1">
      <c r="A42" s="356" t="s">
        <v>555</v>
      </c>
      <c r="B42" s="357">
        <v>48</v>
      </c>
      <c r="C42" s="357">
        <v>73</v>
      </c>
      <c r="D42" s="357">
        <v>0</v>
      </c>
      <c r="E42" s="357">
        <v>2</v>
      </c>
      <c r="F42" s="357">
        <v>26</v>
      </c>
      <c r="G42" s="357">
        <v>10</v>
      </c>
      <c r="H42" s="358">
        <v>7.5</v>
      </c>
      <c r="I42" s="358">
        <v>11.4</v>
      </c>
      <c r="J42" s="358">
        <v>4.1</v>
      </c>
      <c r="K42" s="359">
        <v>1.57</v>
      </c>
      <c r="L42" s="358">
        <v>0</v>
      </c>
      <c r="M42" s="358">
        <v>40</v>
      </c>
      <c r="N42" s="359">
        <v>1.88</v>
      </c>
    </row>
    <row r="43" spans="1:14" ht="16.5" customHeight="1">
      <c r="A43" s="356"/>
      <c r="B43" s="357"/>
      <c r="C43" s="357"/>
      <c r="D43" s="357"/>
      <c r="E43" s="357"/>
      <c r="F43" s="357"/>
      <c r="G43" s="357"/>
      <c r="H43" s="358"/>
      <c r="I43" s="358"/>
      <c r="J43" s="358"/>
      <c r="K43" s="359"/>
      <c r="L43" s="358"/>
      <c r="M43" s="358"/>
      <c r="N43" s="359"/>
    </row>
    <row r="44" spans="1:14" ht="16.5" customHeight="1">
      <c r="A44" s="356" t="s">
        <v>556</v>
      </c>
      <c r="B44" s="357">
        <v>229</v>
      </c>
      <c r="C44" s="357">
        <v>254</v>
      </c>
      <c r="D44" s="357">
        <v>1</v>
      </c>
      <c r="E44" s="357">
        <v>6</v>
      </c>
      <c r="F44" s="357">
        <v>151</v>
      </c>
      <c r="G44" s="357">
        <v>59</v>
      </c>
      <c r="H44" s="358">
        <v>8.6</v>
      </c>
      <c r="I44" s="358">
        <v>9.5</v>
      </c>
      <c r="J44" s="358">
        <v>5.6</v>
      </c>
      <c r="K44" s="359">
        <v>2.2</v>
      </c>
      <c r="L44" s="358">
        <v>4.4</v>
      </c>
      <c r="M44" s="358">
        <v>25.5</v>
      </c>
      <c r="N44" s="359">
        <v>1.63</v>
      </c>
    </row>
    <row r="45" spans="1:14" ht="16.5" customHeight="1">
      <c r="A45" s="356" t="s">
        <v>557</v>
      </c>
      <c r="B45" s="357">
        <v>158</v>
      </c>
      <c r="C45" s="357">
        <v>229</v>
      </c>
      <c r="D45" s="357">
        <v>0</v>
      </c>
      <c r="E45" s="357">
        <v>4</v>
      </c>
      <c r="F45" s="357">
        <v>105</v>
      </c>
      <c r="G45" s="357">
        <v>48</v>
      </c>
      <c r="H45" s="358">
        <v>8.1</v>
      </c>
      <c r="I45" s="358">
        <v>11.8</v>
      </c>
      <c r="J45" s="358">
        <v>5.4</v>
      </c>
      <c r="K45" s="359">
        <v>2.46</v>
      </c>
      <c r="L45" s="358">
        <v>0</v>
      </c>
      <c r="M45" s="358">
        <v>24.7</v>
      </c>
      <c r="N45" s="359">
        <v>1.83</v>
      </c>
    </row>
    <row r="46" spans="1:14" ht="16.5" customHeight="1">
      <c r="A46" s="356" t="s">
        <v>558</v>
      </c>
      <c r="B46" s="357">
        <v>70</v>
      </c>
      <c r="C46" s="357">
        <v>104</v>
      </c>
      <c r="D46" s="357">
        <v>1</v>
      </c>
      <c r="E46" s="357">
        <v>1</v>
      </c>
      <c r="F46" s="357">
        <v>43</v>
      </c>
      <c r="G46" s="357">
        <v>20</v>
      </c>
      <c r="H46" s="358">
        <v>6.9</v>
      </c>
      <c r="I46" s="358">
        <v>10.2</v>
      </c>
      <c r="J46" s="358">
        <v>4.2</v>
      </c>
      <c r="K46" s="359">
        <v>1.97</v>
      </c>
      <c r="L46" s="358">
        <v>14.3</v>
      </c>
      <c r="M46" s="358">
        <v>14.1</v>
      </c>
      <c r="N46" s="359">
        <v>1.66</v>
      </c>
    </row>
    <row r="47" spans="1:14" ht="16.5" customHeight="1">
      <c r="A47" s="356" t="s">
        <v>559</v>
      </c>
      <c r="B47" s="357">
        <v>127</v>
      </c>
      <c r="C47" s="357">
        <v>221</v>
      </c>
      <c r="D47" s="357">
        <v>0</v>
      </c>
      <c r="E47" s="357">
        <v>5</v>
      </c>
      <c r="F47" s="357">
        <v>87</v>
      </c>
      <c r="G47" s="357">
        <v>27</v>
      </c>
      <c r="H47" s="358">
        <v>7.5</v>
      </c>
      <c r="I47" s="358">
        <v>13</v>
      </c>
      <c r="J47" s="358">
        <v>5.1</v>
      </c>
      <c r="K47" s="359">
        <v>1.59</v>
      </c>
      <c r="L47" s="358">
        <v>0</v>
      </c>
      <c r="M47" s="358">
        <v>37.9</v>
      </c>
      <c r="N47" s="359">
        <v>1.77</v>
      </c>
    </row>
    <row r="48" spans="1:14" ht="16.5" customHeight="1">
      <c r="A48" s="356" t="s">
        <v>560</v>
      </c>
      <c r="B48" s="357">
        <v>65</v>
      </c>
      <c r="C48" s="357">
        <v>104</v>
      </c>
      <c r="D48" s="357">
        <v>0</v>
      </c>
      <c r="E48" s="357">
        <v>2</v>
      </c>
      <c r="F48" s="357">
        <v>41</v>
      </c>
      <c r="G48" s="357">
        <v>23</v>
      </c>
      <c r="H48" s="358">
        <v>7.1</v>
      </c>
      <c r="I48" s="358">
        <v>11.4</v>
      </c>
      <c r="J48" s="358">
        <v>4.5</v>
      </c>
      <c r="K48" s="359">
        <v>2.52</v>
      </c>
      <c r="L48" s="358">
        <v>0</v>
      </c>
      <c r="M48" s="358">
        <v>29.9</v>
      </c>
      <c r="N48" s="359">
        <v>1.72</v>
      </c>
    </row>
    <row r="49" spans="1:14" ht="16.5" customHeight="1">
      <c r="A49" s="356"/>
      <c r="B49" s="357"/>
      <c r="C49" s="357"/>
      <c r="D49" s="357"/>
      <c r="E49" s="357"/>
      <c r="F49" s="357"/>
      <c r="G49" s="357"/>
      <c r="H49" s="358"/>
      <c r="I49" s="358"/>
      <c r="J49" s="358"/>
      <c r="K49" s="359"/>
      <c r="L49" s="358"/>
      <c r="M49" s="358"/>
      <c r="N49" s="359"/>
    </row>
    <row r="50" spans="1:14" ht="16.5" customHeight="1">
      <c r="A50" s="356" t="s">
        <v>561</v>
      </c>
      <c r="B50" s="357">
        <v>52</v>
      </c>
      <c r="C50" s="357">
        <v>94</v>
      </c>
      <c r="D50" s="357">
        <v>0</v>
      </c>
      <c r="E50" s="357">
        <v>4</v>
      </c>
      <c r="F50" s="357">
        <v>26</v>
      </c>
      <c r="G50" s="357">
        <v>13</v>
      </c>
      <c r="H50" s="358">
        <v>7.6</v>
      </c>
      <c r="I50" s="358">
        <v>13.7</v>
      </c>
      <c r="J50" s="358">
        <v>3.8</v>
      </c>
      <c r="K50" s="359">
        <v>1.89</v>
      </c>
      <c r="L50" s="358">
        <v>0</v>
      </c>
      <c r="M50" s="358">
        <v>71.4</v>
      </c>
      <c r="N50" s="359">
        <v>1.88</v>
      </c>
    </row>
    <row r="51" spans="1:14" ht="16.5" customHeight="1">
      <c r="A51" s="356" t="s">
        <v>562</v>
      </c>
      <c r="B51" s="357">
        <v>159</v>
      </c>
      <c r="C51" s="357">
        <v>190</v>
      </c>
      <c r="D51" s="357">
        <v>0</v>
      </c>
      <c r="E51" s="357">
        <v>5</v>
      </c>
      <c r="F51" s="357">
        <v>96</v>
      </c>
      <c r="G51" s="357">
        <v>38</v>
      </c>
      <c r="H51" s="358">
        <v>8.6</v>
      </c>
      <c r="I51" s="358">
        <v>10.3</v>
      </c>
      <c r="J51" s="358">
        <v>5.2</v>
      </c>
      <c r="K51" s="359">
        <v>2.07</v>
      </c>
      <c r="L51" s="358">
        <v>0</v>
      </c>
      <c r="M51" s="358">
        <v>30.5</v>
      </c>
      <c r="N51" s="359">
        <v>1.74</v>
      </c>
    </row>
    <row r="52" spans="1:14" ht="16.5" customHeight="1">
      <c r="A52" s="356" t="s">
        <v>563</v>
      </c>
      <c r="B52" s="357">
        <v>108</v>
      </c>
      <c r="C52" s="357">
        <v>148</v>
      </c>
      <c r="D52" s="357">
        <v>0</v>
      </c>
      <c r="E52" s="357">
        <v>6</v>
      </c>
      <c r="F52" s="357">
        <v>69</v>
      </c>
      <c r="G52" s="357">
        <v>26</v>
      </c>
      <c r="H52" s="358">
        <v>8.8</v>
      </c>
      <c r="I52" s="358">
        <v>12.1</v>
      </c>
      <c r="J52" s="358">
        <v>5.6</v>
      </c>
      <c r="K52" s="359">
        <v>2.12</v>
      </c>
      <c r="L52" s="358">
        <v>0</v>
      </c>
      <c r="M52" s="358">
        <v>52.6</v>
      </c>
      <c r="N52" s="359">
        <v>1.86</v>
      </c>
    </row>
    <row r="53" spans="1:14" ht="16.5" customHeight="1">
      <c r="A53" s="356" t="s">
        <v>564</v>
      </c>
      <c r="B53" s="357">
        <v>71</v>
      </c>
      <c r="C53" s="357">
        <v>118</v>
      </c>
      <c r="D53" s="357">
        <v>0</v>
      </c>
      <c r="E53" s="357">
        <v>3</v>
      </c>
      <c r="F53" s="357">
        <v>47</v>
      </c>
      <c r="G53" s="357">
        <v>18</v>
      </c>
      <c r="H53" s="358">
        <v>7.4</v>
      </c>
      <c r="I53" s="358">
        <v>12.3</v>
      </c>
      <c r="J53" s="358">
        <v>4.9</v>
      </c>
      <c r="K53" s="359">
        <v>1.88</v>
      </c>
      <c r="L53" s="358">
        <v>0</v>
      </c>
      <c r="M53" s="358">
        <v>40.5</v>
      </c>
      <c r="N53" s="359">
        <v>1.72</v>
      </c>
    </row>
    <row r="54" spans="1:14" ht="16.5" customHeight="1">
      <c r="A54" s="356" t="s">
        <v>565</v>
      </c>
      <c r="B54" s="357">
        <v>89</v>
      </c>
      <c r="C54" s="357">
        <v>86</v>
      </c>
      <c r="D54" s="357">
        <v>0</v>
      </c>
      <c r="E54" s="357">
        <v>2</v>
      </c>
      <c r="F54" s="357">
        <v>37</v>
      </c>
      <c r="G54" s="357">
        <v>9</v>
      </c>
      <c r="H54" s="358">
        <v>10.5</v>
      </c>
      <c r="I54" s="358">
        <v>10.1</v>
      </c>
      <c r="J54" s="358">
        <v>4.4</v>
      </c>
      <c r="K54" s="359">
        <v>1.06</v>
      </c>
      <c r="L54" s="358">
        <v>0</v>
      </c>
      <c r="M54" s="358">
        <v>22</v>
      </c>
      <c r="N54" s="359">
        <v>2.4</v>
      </c>
    </row>
    <row r="55" spans="1:14" ht="16.5" customHeight="1">
      <c r="A55" s="356" t="s">
        <v>566</v>
      </c>
      <c r="B55" s="357">
        <v>62</v>
      </c>
      <c r="C55" s="357">
        <v>86</v>
      </c>
      <c r="D55" s="357">
        <v>1</v>
      </c>
      <c r="E55" s="357">
        <v>4</v>
      </c>
      <c r="F55" s="357">
        <v>39</v>
      </c>
      <c r="G55" s="357">
        <v>15</v>
      </c>
      <c r="H55" s="358">
        <v>7.9</v>
      </c>
      <c r="I55" s="358">
        <v>10.9</v>
      </c>
      <c r="J55" s="358">
        <v>5</v>
      </c>
      <c r="K55" s="359">
        <v>1.91</v>
      </c>
      <c r="L55" s="358">
        <v>16.1</v>
      </c>
      <c r="M55" s="358">
        <v>60.6</v>
      </c>
      <c r="N55" s="359">
        <v>1.69</v>
      </c>
    </row>
    <row r="56" spans="1:14" ht="16.5" customHeight="1">
      <c r="A56" s="356" t="s">
        <v>567</v>
      </c>
      <c r="B56" s="357">
        <v>32</v>
      </c>
      <c r="C56" s="357">
        <v>71</v>
      </c>
      <c r="D56" s="357">
        <v>1</v>
      </c>
      <c r="E56" s="357">
        <v>0</v>
      </c>
      <c r="F56" s="357">
        <v>26</v>
      </c>
      <c r="G56" s="357">
        <v>14</v>
      </c>
      <c r="H56" s="358">
        <v>5.5</v>
      </c>
      <c r="I56" s="358">
        <v>12.3</v>
      </c>
      <c r="J56" s="358">
        <v>4.5</v>
      </c>
      <c r="K56" s="359">
        <v>2.42</v>
      </c>
      <c r="L56" s="358">
        <v>31.3</v>
      </c>
      <c r="M56" s="358">
        <v>0</v>
      </c>
      <c r="N56" s="359">
        <v>1.35</v>
      </c>
    </row>
    <row r="57" spans="1:14" ht="16.5" customHeight="1">
      <c r="A57" s="356" t="s">
        <v>568</v>
      </c>
      <c r="B57" s="357">
        <v>77</v>
      </c>
      <c r="C57" s="357">
        <v>127</v>
      </c>
      <c r="D57" s="357">
        <v>0</v>
      </c>
      <c r="E57" s="357">
        <v>0</v>
      </c>
      <c r="F57" s="357">
        <v>46</v>
      </c>
      <c r="G57" s="357">
        <v>16</v>
      </c>
      <c r="H57" s="358">
        <v>7.4</v>
      </c>
      <c r="I57" s="358">
        <v>12.2</v>
      </c>
      <c r="J57" s="358">
        <v>4.4</v>
      </c>
      <c r="K57" s="359">
        <v>1.53</v>
      </c>
      <c r="L57" s="358">
        <v>0</v>
      </c>
      <c r="M57" s="358">
        <v>0</v>
      </c>
      <c r="N57" s="359">
        <v>1.96</v>
      </c>
    </row>
    <row r="58" spans="1:14" ht="16.5" customHeight="1">
      <c r="A58" s="356" t="s">
        <v>569</v>
      </c>
      <c r="B58" s="357">
        <v>136</v>
      </c>
      <c r="C58" s="357">
        <v>241</v>
      </c>
      <c r="D58" s="357">
        <v>0</v>
      </c>
      <c r="E58" s="357">
        <v>3</v>
      </c>
      <c r="F58" s="357">
        <v>92</v>
      </c>
      <c r="G58" s="357">
        <v>23</v>
      </c>
      <c r="H58" s="358">
        <v>7.6</v>
      </c>
      <c r="I58" s="358">
        <v>13.5</v>
      </c>
      <c r="J58" s="358">
        <v>5.2</v>
      </c>
      <c r="K58" s="359">
        <v>1.29</v>
      </c>
      <c r="L58" s="358">
        <v>0</v>
      </c>
      <c r="M58" s="358">
        <v>21.6</v>
      </c>
      <c r="N58" s="359">
        <v>1.76</v>
      </c>
    </row>
    <row r="59" spans="1:14" ht="16.5" customHeight="1">
      <c r="A59" s="356" t="s">
        <v>570</v>
      </c>
      <c r="B59" s="357">
        <v>57</v>
      </c>
      <c r="C59" s="357">
        <v>79</v>
      </c>
      <c r="D59" s="357">
        <v>0</v>
      </c>
      <c r="E59" s="357">
        <v>3</v>
      </c>
      <c r="F59" s="357">
        <v>36</v>
      </c>
      <c r="G59" s="357">
        <v>9</v>
      </c>
      <c r="H59" s="358">
        <v>7.8</v>
      </c>
      <c r="I59" s="358">
        <v>10.8</v>
      </c>
      <c r="J59" s="358">
        <v>4.9</v>
      </c>
      <c r="K59" s="359">
        <v>1.23</v>
      </c>
      <c r="L59" s="358">
        <v>0</v>
      </c>
      <c r="M59" s="358">
        <v>50</v>
      </c>
      <c r="N59" s="359">
        <v>1.78</v>
      </c>
    </row>
    <row r="60" spans="1:14" ht="16.5" customHeight="1">
      <c r="A60" s="356" t="s">
        <v>571</v>
      </c>
      <c r="B60" s="357">
        <v>43</v>
      </c>
      <c r="C60" s="357">
        <v>69</v>
      </c>
      <c r="D60" s="357">
        <v>1</v>
      </c>
      <c r="E60" s="357">
        <v>0</v>
      </c>
      <c r="F60" s="357">
        <v>19</v>
      </c>
      <c r="G60" s="357">
        <v>10</v>
      </c>
      <c r="H60" s="358">
        <v>7.7</v>
      </c>
      <c r="I60" s="358">
        <v>12.3</v>
      </c>
      <c r="J60" s="358">
        <v>3.4</v>
      </c>
      <c r="K60" s="359">
        <v>1.78</v>
      </c>
      <c r="L60" s="358">
        <v>23.3</v>
      </c>
      <c r="M60" s="358">
        <v>0</v>
      </c>
      <c r="N60" s="359">
        <v>1.87</v>
      </c>
    </row>
    <row r="61" spans="1:14" ht="16.5" customHeight="1">
      <c r="A61" s="365" t="s">
        <v>572</v>
      </c>
      <c r="B61" s="366">
        <v>51</v>
      </c>
      <c r="C61" s="366">
        <v>99</v>
      </c>
      <c r="D61" s="366">
        <v>0</v>
      </c>
      <c r="E61" s="366">
        <v>2</v>
      </c>
      <c r="F61" s="366">
        <v>31</v>
      </c>
      <c r="G61" s="366">
        <v>11</v>
      </c>
      <c r="H61" s="367">
        <v>7.1</v>
      </c>
      <c r="I61" s="367">
        <v>13.8</v>
      </c>
      <c r="J61" s="367">
        <v>4.3</v>
      </c>
      <c r="K61" s="368">
        <v>1.53</v>
      </c>
      <c r="L61" s="367">
        <v>0</v>
      </c>
      <c r="M61" s="367">
        <v>37.7</v>
      </c>
      <c r="N61" s="368">
        <v>1.71</v>
      </c>
    </row>
    <row r="62" ht="21.75" customHeight="1">
      <c r="A62" s="337" t="s">
        <v>573</v>
      </c>
    </row>
    <row r="63" ht="13.5">
      <c r="A63" s="351" t="s">
        <v>574</v>
      </c>
    </row>
  </sheetData>
  <mergeCells count="9">
    <mergeCell ref="N2:N3"/>
    <mergeCell ref="E2:E3"/>
    <mergeCell ref="F2:F3"/>
    <mergeCell ref="G2:G3"/>
    <mergeCell ref="H2:K2"/>
    <mergeCell ref="A2:A3"/>
    <mergeCell ref="B2:B3"/>
    <mergeCell ref="C2:C3"/>
    <mergeCell ref="D2:D3"/>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N63"/>
  <sheetViews>
    <sheetView workbookViewId="0" topLeftCell="A1">
      <selection activeCell="A1" sqref="A1"/>
    </sheetView>
  </sheetViews>
  <sheetFormatPr defaultColWidth="9.00390625" defaultRowHeight="13.5"/>
  <cols>
    <col min="1" max="1" width="9.00390625" style="351" customWidth="1"/>
    <col min="2" max="10" width="8.50390625" style="351" customWidth="1"/>
    <col min="11" max="11" width="8.50390625" style="352" customWidth="1"/>
    <col min="12" max="13" width="8.50390625" style="351" customWidth="1"/>
    <col min="14" max="14" width="10.125" style="352" customWidth="1"/>
    <col min="15" max="16384" width="9.00390625" style="351" customWidth="1"/>
  </cols>
  <sheetData>
    <row r="1" ht="18.75" customHeight="1">
      <c r="A1" s="350" t="s">
        <v>507</v>
      </c>
    </row>
    <row r="2" spans="1:14" ht="35.25" customHeight="1">
      <c r="A2" s="515" t="s">
        <v>470</v>
      </c>
      <c r="B2" s="515" t="s">
        <v>508</v>
      </c>
      <c r="C2" s="515" t="s">
        <v>509</v>
      </c>
      <c r="D2" s="516" t="s">
        <v>510</v>
      </c>
      <c r="E2" s="515" t="s">
        <v>511</v>
      </c>
      <c r="F2" s="515" t="s">
        <v>512</v>
      </c>
      <c r="G2" s="515" t="s">
        <v>513</v>
      </c>
      <c r="H2" s="515" t="s">
        <v>514</v>
      </c>
      <c r="I2" s="515"/>
      <c r="J2" s="515"/>
      <c r="K2" s="515"/>
      <c r="L2" s="354" t="s">
        <v>515</v>
      </c>
      <c r="M2" s="354" t="s">
        <v>516</v>
      </c>
      <c r="N2" s="516" t="s">
        <v>517</v>
      </c>
    </row>
    <row r="3" spans="1:14" ht="17.25" customHeight="1">
      <c r="A3" s="515"/>
      <c r="B3" s="515"/>
      <c r="C3" s="515"/>
      <c r="D3" s="516"/>
      <c r="E3" s="515"/>
      <c r="F3" s="515"/>
      <c r="G3" s="515"/>
      <c r="H3" s="353" t="s">
        <v>518</v>
      </c>
      <c r="I3" s="353" t="s">
        <v>519</v>
      </c>
      <c r="J3" s="353" t="s">
        <v>520</v>
      </c>
      <c r="K3" s="355" t="s">
        <v>521</v>
      </c>
      <c r="L3" s="353" t="s">
        <v>522</v>
      </c>
      <c r="M3" s="353" t="s">
        <v>523</v>
      </c>
      <c r="N3" s="516"/>
    </row>
    <row r="4" spans="1:14" ht="16.5" customHeight="1">
      <c r="A4" s="356" t="s">
        <v>524</v>
      </c>
      <c r="B4" s="357">
        <v>10919</v>
      </c>
      <c r="C4" s="357">
        <v>11842</v>
      </c>
      <c r="D4" s="357">
        <v>47</v>
      </c>
      <c r="E4" s="357">
        <v>419</v>
      </c>
      <c r="F4" s="357">
        <v>6897</v>
      </c>
      <c r="G4" s="357">
        <v>1952</v>
      </c>
      <c r="H4" s="358">
        <v>8.8</v>
      </c>
      <c r="I4" s="358">
        <v>9.6</v>
      </c>
      <c r="J4" s="358">
        <v>5.6</v>
      </c>
      <c r="K4" s="359">
        <v>1.58</v>
      </c>
      <c r="L4" s="358">
        <v>4.3</v>
      </c>
      <c r="M4" s="358">
        <v>37</v>
      </c>
      <c r="N4" s="359">
        <v>1.62</v>
      </c>
    </row>
    <row r="5" spans="1:14" ht="16.5" customHeight="1">
      <c r="A5" s="360" t="s">
        <v>525</v>
      </c>
      <c r="B5" s="361">
        <v>10917</v>
      </c>
      <c r="C5" s="361">
        <v>12063</v>
      </c>
      <c r="D5" s="361">
        <v>32</v>
      </c>
      <c r="E5" s="361">
        <v>362</v>
      </c>
      <c r="F5" s="361">
        <v>6950</v>
      </c>
      <c r="G5" s="361">
        <v>2212</v>
      </c>
      <c r="H5" s="362">
        <v>8.8</v>
      </c>
      <c r="I5" s="362">
        <v>9.7</v>
      </c>
      <c r="J5" s="362">
        <v>5.6</v>
      </c>
      <c r="K5" s="363">
        <v>1.78</v>
      </c>
      <c r="L5" s="362">
        <v>2.9</v>
      </c>
      <c r="M5" s="362">
        <v>32.1</v>
      </c>
      <c r="N5" s="363">
        <v>1.58</v>
      </c>
    </row>
    <row r="6" spans="1:14" ht="16.5" customHeight="1">
      <c r="A6" s="360" t="s">
        <v>492</v>
      </c>
      <c r="B6" s="361">
        <v>8344</v>
      </c>
      <c r="C6" s="361">
        <v>8204</v>
      </c>
      <c r="D6" s="361">
        <v>19</v>
      </c>
      <c r="E6" s="361">
        <v>273</v>
      </c>
      <c r="F6" s="361">
        <v>5247</v>
      </c>
      <c r="G6" s="361">
        <v>1631</v>
      </c>
      <c r="H6" s="362">
        <v>9.2</v>
      </c>
      <c r="I6" s="362">
        <v>9.1</v>
      </c>
      <c r="J6" s="362">
        <v>5.8</v>
      </c>
      <c r="K6" s="363">
        <v>1.81</v>
      </c>
      <c r="L6" s="362">
        <v>2.3</v>
      </c>
      <c r="M6" s="362">
        <v>31.7</v>
      </c>
      <c r="N6" s="364" t="s">
        <v>526</v>
      </c>
    </row>
    <row r="7" spans="1:14" ht="16.5" customHeight="1">
      <c r="A7" s="360" t="s">
        <v>527</v>
      </c>
      <c r="B7" s="361">
        <v>2563</v>
      </c>
      <c r="C7" s="361">
        <v>3859</v>
      </c>
      <c r="D7" s="361">
        <v>13</v>
      </c>
      <c r="E7" s="361">
        <v>89</v>
      </c>
      <c r="F7" s="361">
        <v>1703</v>
      </c>
      <c r="G7" s="361">
        <v>581</v>
      </c>
      <c r="H7" s="362">
        <v>7.6</v>
      </c>
      <c r="I7" s="362">
        <v>11.4</v>
      </c>
      <c r="J7" s="362">
        <v>5</v>
      </c>
      <c r="K7" s="363">
        <v>1.72</v>
      </c>
      <c r="L7" s="362">
        <v>5.1</v>
      </c>
      <c r="M7" s="362">
        <v>33.6</v>
      </c>
      <c r="N7" s="364" t="s">
        <v>528</v>
      </c>
    </row>
    <row r="8" spans="1:14" ht="16.5" customHeight="1">
      <c r="A8" s="360"/>
      <c r="B8" s="361"/>
      <c r="C8" s="361"/>
      <c r="D8" s="361"/>
      <c r="E8" s="361"/>
      <c r="F8" s="361"/>
      <c r="G8" s="361"/>
      <c r="H8" s="362"/>
      <c r="I8" s="362"/>
      <c r="J8" s="362"/>
      <c r="K8" s="363"/>
      <c r="L8" s="362"/>
      <c r="M8" s="362"/>
      <c r="N8" s="363"/>
    </row>
    <row r="9" spans="1:14" ht="16.5" customHeight="1">
      <c r="A9" s="360" t="s">
        <v>494</v>
      </c>
      <c r="B9" s="361">
        <v>5214</v>
      </c>
      <c r="C9" s="361">
        <v>5204</v>
      </c>
      <c r="D9" s="361">
        <v>17</v>
      </c>
      <c r="E9" s="361">
        <v>177</v>
      </c>
      <c r="F9" s="361">
        <v>3395</v>
      </c>
      <c r="G9" s="361">
        <v>935</v>
      </c>
      <c r="H9" s="362">
        <v>9</v>
      </c>
      <c r="I9" s="362">
        <v>9</v>
      </c>
      <c r="J9" s="362">
        <v>5.8</v>
      </c>
      <c r="K9" s="363">
        <v>1.61</v>
      </c>
      <c r="L9" s="362">
        <v>3.3</v>
      </c>
      <c r="M9" s="362">
        <v>32.8</v>
      </c>
      <c r="N9" s="363">
        <v>1.52</v>
      </c>
    </row>
    <row r="10" spans="1:14" ht="16.5" customHeight="1">
      <c r="A10" s="360" t="s">
        <v>495</v>
      </c>
      <c r="B10" s="361">
        <v>801</v>
      </c>
      <c r="C10" s="361">
        <v>975</v>
      </c>
      <c r="D10" s="361">
        <v>2</v>
      </c>
      <c r="E10" s="361">
        <v>31</v>
      </c>
      <c r="F10" s="361">
        <v>517</v>
      </c>
      <c r="G10" s="361">
        <v>186</v>
      </c>
      <c r="H10" s="362">
        <v>8.5</v>
      </c>
      <c r="I10" s="362">
        <v>10.3</v>
      </c>
      <c r="J10" s="362">
        <v>5.5</v>
      </c>
      <c r="K10" s="363">
        <v>1.97</v>
      </c>
      <c r="L10" s="362">
        <v>2.5</v>
      </c>
      <c r="M10" s="362">
        <v>37.3</v>
      </c>
      <c r="N10" s="363">
        <v>1.81</v>
      </c>
    </row>
    <row r="11" spans="1:14" ht="16.5" customHeight="1">
      <c r="A11" s="360" t="s">
        <v>496</v>
      </c>
      <c r="B11" s="361">
        <v>2140</v>
      </c>
      <c r="C11" s="361">
        <v>2530</v>
      </c>
      <c r="D11" s="361">
        <v>6</v>
      </c>
      <c r="E11" s="361">
        <v>67</v>
      </c>
      <c r="F11" s="361">
        <v>1358</v>
      </c>
      <c r="G11" s="361">
        <v>499</v>
      </c>
      <c r="H11" s="362">
        <v>8.7</v>
      </c>
      <c r="I11" s="362">
        <v>10.3</v>
      </c>
      <c r="J11" s="362">
        <v>5.5</v>
      </c>
      <c r="K11" s="363">
        <v>2.03</v>
      </c>
      <c r="L11" s="362">
        <v>2.8</v>
      </c>
      <c r="M11" s="362">
        <v>30.4</v>
      </c>
      <c r="N11" s="363">
        <v>1.69</v>
      </c>
    </row>
    <row r="12" spans="1:14" ht="16.5" customHeight="1">
      <c r="A12" s="360" t="s">
        <v>497</v>
      </c>
      <c r="B12" s="361">
        <v>2752</v>
      </c>
      <c r="C12" s="361">
        <v>3354</v>
      </c>
      <c r="D12" s="361">
        <v>7</v>
      </c>
      <c r="E12" s="361">
        <v>87</v>
      </c>
      <c r="F12" s="361">
        <v>1680</v>
      </c>
      <c r="G12" s="361">
        <v>592</v>
      </c>
      <c r="H12" s="362">
        <v>8.6</v>
      </c>
      <c r="I12" s="362">
        <v>10.5</v>
      </c>
      <c r="J12" s="362">
        <v>5.3</v>
      </c>
      <c r="K12" s="363">
        <v>1.85</v>
      </c>
      <c r="L12" s="362">
        <v>2.5</v>
      </c>
      <c r="M12" s="362">
        <v>30.6</v>
      </c>
      <c r="N12" s="363">
        <v>1.67</v>
      </c>
    </row>
    <row r="13" spans="1:14" ht="16.5" customHeight="1">
      <c r="A13" s="360"/>
      <c r="B13" s="361"/>
      <c r="C13" s="361"/>
      <c r="D13" s="361"/>
      <c r="E13" s="361"/>
      <c r="F13" s="361"/>
      <c r="G13" s="361"/>
      <c r="H13" s="362"/>
      <c r="I13" s="362"/>
      <c r="J13" s="362"/>
      <c r="K13" s="363"/>
      <c r="L13" s="362"/>
      <c r="M13" s="362"/>
      <c r="N13" s="363"/>
    </row>
    <row r="14" spans="1:14" ht="16.5" customHeight="1">
      <c r="A14" s="356" t="s">
        <v>529</v>
      </c>
      <c r="B14" s="357">
        <v>2374</v>
      </c>
      <c r="C14" s="357">
        <v>2067</v>
      </c>
      <c r="D14" s="357">
        <v>2</v>
      </c>
      <c r="E14" s="357">
        <v>83</v>
      </c>
      <c r="F14" s="357">
        <v>1588</v>
      </c>
      <c r="G14" s="357">
        <v>407</v>
      </c>
      <c r="H14" s="358">
        <v>9.3</v>
      </c>
      <c r="I14" s="358">
        <v>8.1</v>
      </c>
      <c r="J14" s="358">
        <v>6.2</v>
      </c>
      <c r="K14" s="359">
        <v>1.59</v>
      </c>
      <c r="L14" s="358">
        <v>0.8</v>
      </c>
      <c r="M14" s="358">
        <v>33.8</v>
      </c>
      <c r="N14" s="359">
        <v>1.4</v>
      </c>
    </row>
    <row r="15" spans="1:14" ht="16.5" customHeight="1">
      <c r="A15" s="356" t="s">
        <v>530</v>
      </c>
      <c r="B15" s="357">
        <v>887</v>
      </c>
      <c r="C15" s="357">
        <v>871</v>
      </c>
      <c r="D15" s="357">
        <v>1</v>
      </c>
      <c r="E15" s="357">
        <v>28</v>
      </c>
      <c r="F15" s="357">
        <v>537</v>
      </c>
      <c r="G15" s="357">
        <v>197</v>
      </c>
      <c r="H15" s="358">
        <v>9.3</v>
      </c>
      <c r="I15" s="358">
        <v>9.2</v>
      </c>
      <c r="J15" s="358">
        <v>5.7</v>
      </c>
      <c r="K15" s="359">
        <v>2.07</v>
      </c>
      <c r="L15" s="358">
        <v>1.1</v>
      </c>
      <c r="M15" s="358">
        <v>30.6</v>
      </c>
      <c r="N15" s="359">
        <v>1.62</v>
      </c>
    </row>
    <row r="16" spans="1:14" ht="16.5" customHeight="1">
      <c r="A16" s="356" t="s">
        <v>531</v>
      </c>
      <c r="B16" s="357">
        <v>906</v>
      </c>
      <c r="C16" s="357">
        <v>964</v>
      </c>
      <c r="D16" s="357">
        <v>3</v>
      </c>
      <c r="E16" s="357">
        <v>29</v>
      </c>
      <c r="F16" s="357">
        <v>532</v>
      </c>
      <c r="G16" s="357">
        <v>181</v>
      </c>
      <c r="H16" s="358">
        <v>9</v>
      </c>
      <c r="I16" s="358">
        <v>9.6</v>
      </c>
      <c r="J16" s="358">
        <v>4.5</v>
      </c>
      <c r="K16" s="359">
        <v>1.8</v>
      </c>
      <c r="L16" s="358">
        <v>3.3</v>
      </c>
      <c r="M16" s="358">
        <v>31</v>
      </c>
      <c r="N16" s="359">
        <v>1.6</v>
      </c>
    </row>
    <row r="17" spans="1:14" ht="16.5" customHeight="1">
      <c r="A17" s="356" t="s">
        <v>532</v>
      </c>
      <c r="B17" s="357">
        <v>909</v>
      </c>
      <c r="C17" s="357">
        <v>982</v>
      </c>
      <c r="D17" s="357">
        <v>1</v>
      </c>
      <c r="E17" s="357">
        <v>26</v>
      </c>
      <c r="F17" s="357">
        <v>584</v>
      </c>
      <c r="G17" s="357">
        <v>209</v>
      </c>
      <c r="H17" s="358">
        <v>9</v>
      </c>
      <c r="I17" s="358">
        <v>9.7</v>
      </c>
      <c r="J17" s="358">
        <v>5.4</v>
      </c>
      <c r="K17" s="359">
        <v>2.06</v>
      </c>
      <c r="L17" s="358">
        <v>1.1</v>
      </c>
      <c r="M17" s="358">
        <v>27.8</v>
      </c>
      <c r="N17" s="359">
        <v>1.61</v>
      </c>
    </row>
    <row r="18" spans="1:14" ht="16.5" customHeight="1">
      <c r="A18" s="356" t="s">
        <v>533</v>
      </c>
      <c r="B18" s="357">
        <v>416</v>
      </c>
      <c r="C18" s="357">
        <v>361</v>
      </c>
      <c r="D18" s="357">
        <v>0</v>
      </c>
      <c r="E18" s="357">
        <v>18</v>
      </c>
      <c r="F18" s="357">
        <v>247</v>
      </c>
      <c r="G18" s="357">
        <v>93</v>
      </c>
      <c r="H18" s="358">
        <v>9.9</v>
      </c>
      <c r="I18" s="358">
        <v>8.6</v>
      </c>
      <c r="J18" s="358">
        <v>5.9</v>
      </c>
      <c r="K18" s="359">
        <v>2.21</v>
      </c>
      <c r="L18" s="358">
        <v>0</v>
      </c>
      <c r="M18" s="358">
        <v>41.5</v>
      </c>
      <c r="N18" s="359">
        <v>1.76</v>
      </c>
    </row>
    <row r="19" spans="1:14" ht="16.5" customHeight="1">
      <c r="A19" s="356" t="s">
        <v>534</v>
      </c>
      <c r="B19" s="357">
        <v>396</v>
      </c>
      <c r="C19" s="357">
        <v>393</v>
      </c>
      <c r="D19" s="357">
        <v>1</v>
      </c>
      <c r="E19" s="357">
        <v>12</v>
      </c>
      <c r="F19" s="357">
        <v>249</v>
      </c>
      <c r="G19" s="357">
        <v>69</v>
      </c>
      <c r="H19" s="358">
        <v>9.1</v>
      </c>
      <c r="I19" s="358">
        <v>9</v>
      </c>
      <c r="J19" s="358">
        <v>5.7</v>
      </c>
      <c r="K19" s="359">
        <v>1.59</v>
      </c>
      <c r="L19" s="358">
        <v>2.5</v>
      </c>
      <c r="M19" s="358">
        <v>29.4</v>
      </c>
      <c r="N19" s="359">
        <v>1.65</v>
      </c>
    </row>
    <row r="20" spans="1:14" ht="16.5" customHeight="1">
      <c r="A20" s="356" t="s">
        <v>535</v>
      </c>
      <c r="B20" s="357">
        <v>265</v>
      </c>
      <c r="C20" s="357">
        <v>375</v>
      </c>
      <c r="D20" s="357">
        <v>1</v>
      </c>
      <c r="E20" s="357">
        <v>9</v>
      </c>
      <c r="F20" s="357">
        <v>166</v>
      </c>
      <c r="G20" s="357">
        <v>53</v>
      </c>
      <c r="H20" s="358">
        <v>7.2</v>
      </c>
      <c r="I20" s="358">
        <v>10.2</v>
      </c>
      <c r="J20" s="358">
        <v>4.5</v>
      </c>
      <c r="K20" s="359">
        <v>1.44</v>
      </c>
      <c r="L20" s="358">
        <v>3.8</v>
      </c>
      <c r="M20" s="358">
        <v>32.8</v>
      </c>
      <c r="N20" s="359">
        <v>1.45</v>
      </c>
    </row>
    <row r="21" spans="1:14" ht="16.5" customHeight="1">
      <c r="A21" s="356" t="s">
        <v>536</v>
      </c>
      <c r="B21" s="357">
        <v>217</v>
      </c>
      <c r="C21" s="357">
        <v>341</v>
      </c>
      <c r="D21" s="357">
        <v>2</v>
      </c>
      <c r="E21" s="357">
        <v>6</v>
      </c>
      <c r="F21" s="357">
        <v>159</v>
      </c>
      <c r="G21" s="357">
        <v>51</v>
      </c>
      <c r="H21" s="358">
        <v>7.4</v>
      </c>
      <c r="I21" s="358">
        <v>11.6</v>
      </c>
      <c r="J21" s="358">
        <v>5.4</v>
      </c>
      <c r="K21" s="359">
        <v>1.74</v>
      </c>
      <c r="L21" s="358">
        <v>9.2</v>
      </c>
      <c r="M21" s="358">
        <v>26.9</v>
      </c>
      <c r="N21" s="359">
        <v>1.63</v>
      </c>
    </row>
    <row r="22" spans="1:14" ht="16.5" customHeight="1">
      <c r="A22" s="356" t="s">
        <v>537</v>
      </c>
      <c r="B22" s="357">
        <v>285</v>
      </c>
      <c r="C22" s="357">
        <v>366</v>
      </c>
      <c r="D22" s="357">
        <v>2</v>
      </c>
      <c r="E22" s="357">
        <v>10</v>
      </c>
      <c r="F22" s="357">
        <v>185</v>
      </c>
      <c r="G22" s="357">
        <v>64</v>
      </c>
      <c r="H22" s="358">
        <v>9</v>
      </c>
      <c r="I22" s="358">
        <v>11.5</v>
      </c>
      <c r="J22" s="358">
        <v>5.8</v>
      </c>
      <c r="K22" s="359">
        <v>2.02</v>
      </c>
      <c r="L22" s="358">
        <v>7</v>
      </c>
      <c r="M22" s="358">
        <v>33.9</v>
      </c>
      <c r="N22" s="359">
        <v>1.88</v>
      </c>
    </row>
    <row r="23" spans="1:14" ht="16.5" customHeight="1">
      <c r="A23" s="356" t="s">
        <v>538</v>
      </c>
      <c r="B23" s="357">
        <v>708</v>
      </c>
      <c r="C23" s="357">
        <v>508</v>
      </c>
      <c r="D23" s="357">
        <v>3</v>
      </c>
      <c r="E23" s="357">
        <v>24</v>
      </c>
      <c r="F23" s="357">
        <v>409</v>
      </c>
      <c r="G23" s="357">
        <v>131</v>
      </c>
      <c r="H23" s="358">
        <v>11.2</v>
      </c>
      <c r="I23" s="358">
        <v>8</v>
      </c>
      <c r="J23" s="358">
        <v>6.4</v>
      </c>
      <c r="K23" s="359">
        <v>2.06</v>
      </c>
      <c r="L23" s="358">
        <v>4.2</v>
      </c>
      <c r="M23" s="358">
        <v>32.8</v>
      </c>
      <c r="N23" s="359">
        <v>1.7</v>
      </c>
    </row>
    <row r="24" spans="1:14" ht="16.5" customHeight="1">
      <c r="A24" s="356" t="s">
        <v>539</v>
      </c>
      <c r="B24" s="357">
        <v>497</v>
      </c>
      <c r="C24" s="357">
        <v>374</v>
      </c>
      <c r="D24" s="357">
        <v>2</v>
      </c>
      <c r="E24" s="357">
        <v>10</v>
      </c>
      <c r="F24" s="357">
        <v>293</v>
      </c>
      <c r="G24" s="357">
        <v>85</v>
      </c>
      <c r="H24" s="358">
        <v>11</v>
      </c>
      <c r="I24" s="358">
        <v>8.3</v>
      </c>
      <c r="J24" s="358">
        <v>6.5</v>
      </c>
      <c r="K24" s="359">
        <v>1.88</v>
      </c>
      <c r="L24" s="358">
        <v>4</v>
      </c>
      <c r="M24" s="358">
        <v>19.7</v>
      </c>
      <c r="N24" s="359">
        <v>1.87</v>
      </c>
    </row>
    <row r="25" spans="1:14" ht="16.5" customHeight="1">
      <c r="A25" s="356" t="s">
        <v>540</v>
      </c>
      <c r="B25" s="357">
        <v>165</v>
      </c>
      <c r="C25" s="357">
        <v>221</v>
      </c>
      <c r="D25" s="357">
        <v>0</v>
      </c>
      <c r="E25" s="357">
        <v>7</v>
      </c>
      <c r="F25" s="357">
        <v>89</v>
      </c>
      <c r="G25" s="357">
        <v>30</v>
      </c>
      <c r="H25" s="358">
        <v>7.6</v>
      </c>
      <c r="I25" s="358">
        <v>10.1</v>
      </c>
      <c r="J25" s="358">
        <v>4.1</v>
      </c>
      <c r="K25" s="359">
        <v>1.37</v>
      </c>
      <c r="L25" s="358">
        <v>0</v>
      </c>
      <c r="M25" s="358">
        <v>40.7</v>
      </c>
      <c r="N25" s="359">
        <v>1.77</v>
      </c>
    </row>
    <row r="26" spans="1:14" ht="16.5" customHeight="1">
      <c r="A26" s="356" t="s">
        <v>541</v>
      </c>
      <c r="B26" s="357">
        <v>319</v>
      </c>
      <c r="C26" s="357">
        <v>381</v>
      </c>
      <c r="D26" s="357">
        <v>1</v>
      </c>
      <c r="E26" s="357">
        <v>11</v>
      </c>
      <c r="F26" s="357">
        <v>209</v>
      </c>
      <c r="G26" s="357">
        <v>61</v>
      </c>
      <c r="H26" s="358">
        <v>8.9</v>
      </c>
      <c r="I26" s="358">
        <v>10.6</v>
      </c>
      <c r="J26" s="358">
        <v>5.8</v>
      </c>
      <c r="K26" s="359">
        <v>1.69</v>
      </c>
      <c r="L26" s="358">
        <v>3.1</v>
      </c>
      <c r="M26" s="358">
        <v>33.3</v>
      </c>
      <c r="N26" s="359">
        <v>1.71</v>
      </c>
    </row>
    <row r="27" spans="1:14" ht="16.5" customHeight="1">
      <c r="A27" s="356"/>
      <c r="B27" s="357"/>
      <c r="C27" s="357"/>
      <c r="D27" s="357"/>
      <c r="E27" s="357"/>
      <c r="F27" s="357"/>
      <c r="G27" s="357"/>
      <c r="H27" s="358"/>
      <c r="I27" s="358"/>
      <c r="J27" s="358"/>
      <c r="K27" s="359"/>
      <c r="L27" s="358"/>
      <c r="M27" s="358"/>
      <c r="N27" s="359"/>
    </row>
    <row r="28" spans="1:14" ht="16.5" customHeight="1">
      <c r="A28" s="356" t="s">
        <v>542</v>
      </c>
      <c r="B28" s="357">
        <v>104</v>
      </c>
      <c r="C28" s="357">
        <v>149</v>
      </c>
      <c r="D28" s="357">
        <v>0</v>
      </c>
      <c r="E28" s="357">
        <v>4</v>
      </c>
      <c r="F28" s="357">
        <v>74</v>
      </c>
      <c r="G28" s="357">
        <v>27</v>
      </c>
      <c r="H28" s="358">
        <v>6.8</v>
      </c>
      <c r="I28" s="358">
        <v>9.7</v>
      </c>
      <c r="J28" s="358">
        <v>4.8</v>
      </c>
      <c r="K28" s="359">
        <v>1.75</v>
      </c>
      <c r="L28" s="358">
        <v>0</v>
      </c>
      <c r="M28" s="358">
        <v>37</v>
      </c>
      <c r="N28" s="359">
        <v>1.48</v>
      </c>
    </row>
    <row r="29" spans="1:14" ht="16.5" customHeight="1">
      <c r="A29" s="356" t="s">
        <v>543</v>
      </c>
      <c r="B29" s="357">
        <v>88</v>
      </c>
      <c r="C29" s="357">
        <v>146</v>
      </c>
      <c r="D29" s="357">
        <v>0</v>
      </c>
      <c r="E29" s="357">
        <v>3</v>
      </c>
      <c r="F29" s="357">
        <v>59</v>
      </c>
      <c r="G29" s="357">
        <v>14</v>
      </c>
      <c r="H29" s="358">
        <v>7</v>
      </c>
      <c r="I29" s="358">
        <v>11.6</v>
      </c>
      <c r="J29" s="358">
        <v>4.7</v>
      </c>
      <c r="K29" s="359">
        <v>1.11</v>
      </c>
      <c r="L29" s="358">
        <v>0</v>
      </c>
      <c r="M29" s="358">
        <v>33</v>
      </c>
      <c r="N29" s="359">
        <v>1.41</v>
      </c>
    </row>
    <row r="30" spans="1:14" ht="16.5" customHeight="1">
      <c r="A30" s="356" t="s">
        <v>544</v>
      </c>
      <c r="B30" s="357">
        <v>157</v>
      </c>
      <c r="C30" s="357">
        <v>208</v>
      </c>
      <c r="D30" s="357">
        <v>3</v>
      </c>
      <c r="E30" s="357">
        <v>8</v>
      </c>
      <c r="F30" s="357">
        <v>116</v>
      </c>
      <c r="G30" s="357">
        <v>24</v>
      </c>
      <c r="H30" s="358">
        <v>7.3</v>
      </c>
      <c r="I30" s="358">
        <v>9.7</v>
      </c>
      <c r="J30" s="358">
        <v>5.4</v>
      </c>
      <c r="K30" s="359">
        <v>1.12</v>
      </c>
      <c r="L30" s="358">
        <v>19.1</v>
      </c>
      <c r="M30" s="358">
        <v>48.5</v>
      </c>
      <c r="N30" s="359">
        <v>1.55</v>
      </c>
    </row>
    <row r="31" spans="1:14" ht="16.5" customHeight="1">
      <c r="A31" s="356" t="s">
        <v>545</v>
      </c>
      <c r="B31" s="357">
        <v>41</v>
      </c>
      <c r="C31" s="357">
        <v>85</v>
      </c>
      <c r="D31" s="357">
        <v>1</v>
      </c>
      <c r="E31" s="357">
        <v>1</v>
      </c>
      <c r="F31" s="357">
        <v>48</v>
      </c>
      <c r="G31" s="357">
        <v>6</v>
      </c>
      <c r="H31" s="358">
        <v>5.6</v>
      </c>
      <c r="I31" s="358">
        <v>11.6</v>
      </c>
      <c r="J31" s="358">
        <v>6.5</v>
      </c>
      <c r="K31" s="359">
        <v>0.82</v>
      </c>
      <c r="L31" s="358">
        <v>24.4</v>
      </c>
      <c r="M31" s="358">
        <v>23.8</v>
      </c>
      <c r="N31" s="359">
        <v>1.6</v>
      </c>
    </row>
    <row r="32" spans="1:14" ht="16.5" customHeight="1">
      <c r="A32" s="356" t="s">
        <v>546</v>
      </c>
      <c r="B32" s="357">
        <v>61</v>
      </c>
      <c r="C32" s="357">
        <v>124</v>
      </c>
      <c r="D32" s="357">
        <v>1</v>
      </c>
      <c r="E32" s="357">
        <v>3</v>
      </c>
      <c r="F32" s="357">
        <v>40</v>
      </c>
      <c r="G32" s="357">
        <v>6</v>
      </c>
      <c r="H32" s="358">
        <v>6.7</v>
      </c>
      <c r="I32" s="358">
        <v>13.5</v>
      </c>
      <c r="J32" s="358">
        <v>4.4</v>
      </c>
      <c r="K32" s="359">
        <v>0.65</v>
      </c>
      <c r="L32" s="358">
        <v>16.4</v>
      </c>
      <c r="M32" s="358">
        <v>46.9</v>
      </c>
      <c r="N32" s="359">
        <v>1.84</v>
      </c>
    </row>
    <row r="33" spans="1:14" ht="16.5" customHeight="1">
      <c r="A33" s="356" t="s">
        <v>547</v>
      </c>
      <c r="B33" s="357">
        <v>70</v>
      </c>
      <c r="C33" s="357">
        <v>115</v>
      </c>
      <c r="D33" s="357">
        <v>0</v>
      </c>
      <c r="E33" s="357">
        <v>4</v>
      </c>
      <c r="F33" s="357">
        <v>62</v>
      </c>
      <c r="G33" s="357">
        <v>15</v>
      </c>
      <c r="H33" s="358">
        <v>6.7</v>
      </c>
      <c r="I33" s="358">
        <v>11</v>
      </c>
      <c r="J33" s="358">
        <v>5.9</v>
      </c>
      <c r="K33" s="359">
        <v>1.44</v>
      </c>
      <c r="L33" s="358">
        <v>0</v>
      </c>
      <c r="M33" s="358">
        <v>54.1</v>
      </c>
      <c r="N33" s="359">
        <v>1.52</v>
      </c>
    </row>
    <row r="34" spans="1:14" ht="16.5" customHeight="1">
      <c r="A34" s="356" t="s">
        <v>548</v>
      </c>
      <c r="B34" s="357">
        <v>71</v>
      </c>
      <c r="C34" s="357">
        <v>98</v>
      </c>
      <c r="D34" s="357">
        <v>1</v>
      </c>
      <c r="E34" s="357">
        <v>3</v>
      </c>
      <c r="F34" s="357">
        <v>43</v>
      </c>
      <c r="G34" s="357">
        <v>17</v>
      </c>
      <c r="H34" s="358">
        <v>7.6</v>
      </c>
      <c r="I34" s="358">
        <v>10.5</v>
      </c>
      <c r="J34" s="358">
        <v>4.6</v>
      </c>
      <c r="K34" s="359">
        <v>1.83</v>
      </c>
      <c r="L34" s="358">
        <v>14.1</v>
      </c>
      <c r="M34" s="358">
        <v>40.5</v>
      </c>
      <c r="N34" s="359">
        <v>1.73</v>
      </c>
    </row>
    <row r="35" spans="1:14" ht="16.5" customHeight="1">
      <c r="A35" s="356"/>
      <c r="B35" s="357"/>
      <c r="C35" s="357"/>
      <c r="D35" s="357"/>
      <c r="E35" s="357"/>
      <c r="F35" s="357"/>
      <c r="G35" s="357"/>
      <c r="H35" s="358"/>
      <c r="I35" s="358"/>
      <c r="J35" s="358"/>
      <c r="K35" s="359"/>
      <c r="L35" s="358"/>
      <c r="M35" s="358"/>
      <c r="N35" s="359"/>
    </row>
    <row r="36" spans="1:14" ht="16.5" customHeight="1">
      <c r="A36" s="356" t="s">
        <v>549</v>
      </c>
      <c r="B36" s="357">
        <v>65</v>
      </c>
      <c r="C36" s="357">
        <v>69</v>
      </c>
      <c r="D36" s="357">
        <v>1</v>
      </c>
      <c r="E36" s="357">
        <v>3</v>
      </c>
      <c r="F36" s="357">
        <v>40</v>
      </c>
      <c r="G36" s="357">
        <v>15</v>
      </c>
      <c r="H36" s="358">
        <v>8.9</v>
      </c>
      <c r="I36" s="358">
        <v>9.4</v>
      </c>
      <c r="J36" s="358">
        <v>5.4</v>
      </c>
      <c r="K36" s="359">
        <v>2.04</v>
      </c>
      <c r="L36" s="358">
        <v>15.4</v>
      </c>
      <c r="M36" s="358">
        <v>44.1</v>
      </c>
      <c r="N36" s="359">
        <v>2.14</v>
      </c>
    </row>
    <row r="37" spans="1:14" ht="16.5" customHeight="1">
      <c r="A37" s="356" t="s">
        <v>550</v>
      </c>
      <c r="B37" s="357">
        <v>68</v>
      </c>
      <c r="C37" s="357">
        <v>120</v>
      </c>
      <c r="D37" s="357">
        <v>0</v>
      </c>
      <c r="E37" s="357">
        <v>4</v>
      </c>
      <c r="F37" s="357">
        <v>60</v>
      </c>
      <c r="G37" s="357">
        <v>22</v>
      </c>
      <c r="H37" s="358">
        <v>6</v>
      </c>
      <c r="I37" s="358">
        <v>10.6</v>
      </c>
      <c r="J37" s="358">
        <v>5.3</v>
      </c>
      <c r="K37" s="359">
        <v>1.94</v>
      </c>
      <c r="L37" s="358">
        <v>0</v>
      </c>
      <c r="M37" s="358">
        <v>55.6</v>
      </c>
      <c r="N37" s="359">
        <v>1.56</v>
      </c>
    </row>
    <row r="38" spans="1:14" ht="16.5" customHeight="1">
      <c r="A38" s="356" t="s">
        <v>551</v>
      </c>
      <c r="B38" s="357">
        <v>35</v>
      </c>
      <c r="C38" s="357">
        <v>95</v>
      </c>
      <c r="D38" s="357">
        <v>1</v>
      </c>
      <c r="E38" s="357">
        <v>2</v>
      </c>
      <c r="F38" s="357">
        <v>34</v>
      </c>
      <c r="G38" s="357">
        <v>11</v>
      </c>
      <c r="H38" s="358">
        <v>5.1</v>
      </c>
      <c r="I38" s="358">
        <v>13.8</v>
      </c>
      <c r="J38" s="358">
        <v>4.9</v>
      </c>
      <c r="K38" s="359">
        <v>1.6</v>
      </c>
      <c r="L38" s="358">
        <v>28.6</v>
      </c>
      <c r="M38" s="358">
        <v>54.1</v>
      </c>
      <c r="N38" s="359">
        <v>1.39</v>
      </c>
    </row>
    <row r="39" spans="1:14" ht="16.5" customHeight="1">
      <c r="A39" s="356" t="s">
        <v>552</v>
      </c>
      <c r="B39" s="357">
        <v>83</v>
      </c>
      <c r="C39" s="357">
        <v>144</v>
      </c>
      <c r="D39" s="357">
        <v>0</v>
      </c>
      <c r="E39" s="357">
        <v>0</v>
      </c>
      <c r="F39" s="357">
        <v>46</v>
      </c>
      <c r="G39" s="357">
        <v>20</v>
      </c>
      <c r="H39" s="358">
        <v>7.9</v>
      </c>
      <c r="I39" s="358">
        <v>13.8</v>
      </c>
      <c r="J39" s="358">
        <v>4.4</v>
      </c>
      <c r="K39" s="359">
        <v>1.91</v>
      </c>
      <c r="L39" s="358">
        <v>0</v>
      </c>
      <c r="M39" s="358">
        <v>0</v>
      </c>
      <c r="N39" s="359">
        <v>2.15</v>
      </c>
    </row>
    <row r="40" spans="1:14" ht="16.5" customHeight="1">
      <c r="A40" s="356" t="s">
        <v>553</v>
      </c>
      <c r="B40" s="357">
        <v>40</v>
      </c>
      <c r="C40" s="357">
        <v>55</v>
      </c>
      <c r="D40" s="357">
        <v>0</v>
      </c>
      <c r="E40" s="357">
        <v>1</v>
      </c>
      <c r="F40" s="357">
        <v>20</v>
      </c>
      <c r="G40" s="357">
        <v>7</v>
      </c>
      <c r="H40" s="358">
        <v>9</v>
      </c>
      <c r="I40" s="358">
        <v>12.4</v>
      </c>
      <c r="J40" s="358">
        <v>4.5</v>
      </c>
      <c r="K40" s="359">
        <v>1.57</v>
      </c>
      <c r="L40" s="358">
        <v>0</v>
      </c>
      <c r="M40" s="358">
        <v>24.4</v>
      </c>
      <c r="N40" s="359">
        <v>2.33</v>
      </c>
    </row>
    <row r="41" spans="1:14" ht="16.5" customHeight="1">
      <c r="A41" s="356" t="s">
        <v>554</v>
      </c>
      <c r="B41" s="357">
        <v>46</v>
      </c>
      <c r="C41" s="357">
        <v>58</v>
      </c>
      <c r="D41" s="357">
        <v>0</v>
      </c>
      <c r="E41" s="357">
        <v>1</v>
      </c>
      <c r="F41" s="357">
        <v>44</v>
      </c>
      <c r="G41" s="357">
        <v>8</v>
      </c>
      <c r="H41" s="358">
        <v>8</v>
      </c>
      <c r="I41" s="358">
        <v>10.1</v>
      </c>
      <c r="J41" s="358">
        <v>7.6</v>
      </c>
      <c r="K41" s="359">
        <v>1.39</v>
      </c>
      <c r="L41" s="358">
        <v>0</v>
      </c>
      <c r="M41" s="358">
        <v>21.3</v>
      </c>
      <c r="N41" s="359">
        <v>1.95</v>
      </c>
    </row>
    <row r="42" spans="1:14" ht="16.5" customHeight="1">
      <c r="A42" s="356" t="s">
        <v>555</v>
      </c>
      <c r="B42" s="357">
        <v>48</v>
      </c>
      <c r="C42" s="357">
        <v>73</v>
      </c>
      <c r="D42" s="357">
        <v>0</v>
      </c>
      <c r="E42" s="357">
        <v>2</v>
      </c>
      <c r="F42" s="357">
        <v>26</v>
      </c>
      <c r="G42" s="357">
        <v>10</v>
      </c>
      <c r="H42" s="358">
        <v>7.5</v>
      </c>
      <c r="I42" s="358">
        <v>11.4</v>
      </c>
      <c r="J42" s="358">
        <v>4.1</v>
      </c>
      <c r="K42" s="359">
        <v>1.57</v>
      </c>
      <c r="L42" s="358">
        <v>0</v>
      </c>
      <c r="M42" s="358">
        <v>40</v>
      </c>
      <c r="N42" s="359">
        <v>1.88</v>
      </c>
    </row>
    <row r="43" spans="1:14" ht="16.5" customHeight="1">
      <c r="A43" s="356"/>
      <c r="B43" s="357"/>
      <c r="C43" s="357"/>
      <c r="D43" s="357"/>
      <c r="E43" s="357"/>
      <c r="F43" s="357"/>
      <c r="G43" s="357"/>
      <c r="H43" s="358"/>
      <c r="I43" s="358"/>
      <c r="J43" s="358"/>
      <c r="K43" s="359"/>
      <c r="L43" s="358"/>
      <c r="M43" s="358"/>
      <c r="N43" s="359"/>
    </row>
    <row r="44" spans="1:14" ht="16.5" customHeight="1">
      <c r="A44" s="356" t="s">
        <v>556</v>
      </c>
      <c r="B44" s="357">
        <v>229</v>
      </c>
      <c r="C44" s="357">
        <v>254</v>
      </c>
      <c r="D44" s="357">
        <v>1</v>
      </c>
      <c r="E44" s="357">
        <v>6</v>
      </c>
      <c r="F44" s="357">
        <v>151</v>
      </c>
      <c r="G44" s="357">
        <v>59</v>
      </c>
      <c r="H44" s="358">
        <v>8.6</v>
      </c>
      <c r="I44" s="358">
        <v>9.5</v>
      </c>
      <c r="J44" s="358">
        <v>5.6</v>
      </c>
      <c r="K44" s="359">
        <v>2.2</v>
      </c>
      <c r="L44" s="358">
        <v>4.4</v>
      </c>
      <c r="M44" s="358">
        <v>25.5</v>
      </c>
      <c r="N44" s="359">
        <v>1.63</v>
      </c>
    </row>
    <row r="45" spans="1:14" ht="16.5" customHeight="1">
      <c r="A45" s="356" t="s">
        <v>557</v>
      </c>
      <c r="B45" s="357">
        <v>158</v>
      </c>
      <c r="C45" s="357">
        <v>229</v>
      </c>
      <c r="D45" s="357">
        <v>0</v>
      </c>
      <c r="E45" s="357">
        <v>4</v>
      </c>
      <c r="F45" s="357">
        <v>105</v>
      </c>
      <c r="G45" s="357">
        <v>48</v>
      </c>
      <c r="H45" s="358">
        <v>8.1</v>
      </c>
      <c r="I45" s="358">
        <v>11.8</v>
      </c>
      <c r="J45" s="358">
        <v>5.4</v>
      </c>
      <c r="K45" s="359">
        <v>2.46</v>
      </c>
      <c r="L45" s="358">
        <v>0</v>
      </c>
      <c r="M45" s="358">
        <v>24.7</v>
      </c>
      <c r="N45" s="359">
        <v>1.83</v>
      </c>
    </row>
    <row r="46" spans="1:14" ht="16.5" customHeight="1">
      <c r="A46" s="356" t="s">
        <v>558</v>
      </c>
      <c r="B46" s="357">
        <v>70</v>
      </c>
      <c r="C46" s="357">
        <v>104</v>
      </c>
      <c r="D46" s="357">
        <v>1</v>
      </c>
      <c r="E46" s="357">
        <v>1</v>
      </c>
      <c r="F46" s="357">
        <v>43</v>
      </c>
      <c r="G46" s="357">
        <v>20</v>
      </c>
      <c r="H46" s="358">
        <v>6.9</v>
      </c>
      <c r="I46" s="358">
        <v>10.2</v>
      </c>
      <c r="J46" s="358">
        <v>4.2</v>
      </c>
      <c r="K46" s="359">
        <v>1.97</v>
      </c>
      <c r="L46" s="358">
        <v>14.3</v>
      </c>
      <c r="M46" s="358">
        <v>14.1</v>
      </c>
      <c r="N46" s="359">
        <v>1.66</v>
      </c>
    </row>
    <row r="47" spans="1:14" ht="16.5" customHeight="1">
      <c r="A47" s="356" t="s">
        <v>559</v>
      </c>
      <c r="B47" s="357">
        <v>127</v>
      </c>
      <c r="C47" s="357">
        <v>221</v>
      </c>
      <c r="D47" s="357">
        <v>0</v>
      </c>
      <c r="E47" s="357">
        <v>5</v>
      </c>
      <c r="F47" s="357">
        <v>87</v>
      </c>
      <c r="G47" s="357">
        <v>27</v>
      </c>
      <c r="H47" s="358">
        <v>7.5</v>
      </c>
      <c r="I47" s="358">
        <v>13</v>
      </c>
      <c r="J47" s="358">
        <v>5.1</v>
      </c>
      <c r="K47" s="359">
        <v>1.59</v>
      </c>
      <c r="L47" s="358">
        <v>0</v>
      </c>
      <c r="M47" s="358">
        <v>37.9</v>
      </c>
      <c r="N47" s="359">
        <v>1.77</v>
      </c>
    </row>
    <row r="48" spans="1:14" ht="16.5" customHeight="1">
      <c r="A48" s="356" t="s">
        <v>560</v>
      </c>
      <c r="B48" s="357">
        <v>65</v>
      </c>
      <c r="C48" s="357">
        <v>104</v>
      </c>
      <c r="D48" s="357">
        <v>0</v>
      </c>
      <c r="E48" s="357">
        <v>2</v>
      </c>
      <c r="F48" s="357">
        <v>41</v>
      </c>
      <c r="G48" s="357">
        <v>23</v>
      </c>
      <c r="H48" s="358">
        <v>7.1</v>
      </c>
      <c r="I48" s="358">
        <v>11.4</v>
      </c>
      <c r="J48" s="358">
        <v>4.5</v>
      </c>
      <c r="K48" s="359">
        <v>2.52</v>
      </c>
      <c r="L48" s="358">
        <v>0</v>
      </c>
      <c r="M48" s="358">
        <v>29.9</v>
      </c>
      <c r="N48" s="359">
        <v>1.72</v>
      </c>
    </row>
    <row r="49" spans="1:14" ht="16.5" customHeight="1">
      <c r="A49" s="356"/>
      <c r="B49" s="357"/>
      <c r="C49" s="357"/>
      <c r="D49" s="357"/>
      <c r="E49" s="357"/>
      <c r="F49" s="357"/>
      <c r="G49" s="357"/>
      <c r="H49" s="358"/>
      <c r="I49" s="358"/>
      <c r="J49" s="358"/>
      <c r="K49" s="359"/>
      <c r="L49" s="358"/>
      <c r="M49" s="358"/>
      <c r="N49" s="359"/>
    </row>
    <row r="50" spans="1:14" ht="16.5" customHeight="1">
      <c r="A50" s="356" t="s">
        <v>561</v>
      </c>
      <c r="B50" s="357">
        <v>52</v>
      </c>
      <c r="C50" s="357">
        <v>94</v>
      </c>
      <c r="D50" s="357">
        <v>0</v>
      </c>
      <c r="E50" s="357">
        <v>4</v>
      </c>
      <c r="F50" s="357">
        <v>26</v>
      </c>
      <c r="G50" s="357">
        <v>13</v>
      </c>
      <c r="H50" s="358">
        <v>7.6</v>
      </c>
      <c r="I50" s="358">
        <v>13.7</v>
      </c>
      <c r="J50" s="358">
        <v>3.8</v>
      </c>
      <c r="K50" s="359">
        <v>1.89</v>
      </c>
      <c r="L50" s="358">
        <v>0</v>
      </c>
      <c r="M50" s="358">
        <v>71.4</v>
      </c>
      <c r="N50" s="359">
        <v>1.88</v>
      </c>
    </row>
    <row r="51" spans="1:14" ht="16.5" customHeight="1">
      <c r="A51" s="356" t="s">
        <v>562</v>
      </c>
      <c r="B51" s="357">
        <v>159</v>
      </c>
      <c r="C51" s="357">
        <v>190</v>
      </c>
      <c r="D51" s="357">
        <v>0</v>
      </c>
      <c r="E51" s="357">
        <v>5</v>
      </c>
      <c r="F51" s="357">
        <v>96</v>
      </c>
      <c r="G51" s="357">
        <v>38</v>
      </c>
      <c r="H51" s="358">
        <v>8.6</v>
      </c>
      <c r="I51" s="358">
        <v>10.3</v>
      </c>
      <c r="J51" s="358">
        <v>5.2</v>
      </c>
      <c r="K51" s="359">
        <v>2.07</v>
      </c>
      <c r="L51" s="358">
        <v>0</v>
      </c>
      <c r="M51" s="358">
        <v>30.5</v>
      </c>
      <c r="N51" s="359">
        <v>1.74</v>
      </c>
    </row>
    <row r="52" spans="1:14" ht="16.5" customHeight="1">
      <c r="A52" s="356" t="s">
        <v>563</v>
      </c>
      <c r="B52" s="357">
        <v>108</v>
      </c>
      <c r="C52" s="357">
        <v>148</v>
      </c>
      <c r="D52" s="357">
        <v>0</v>
      </c>
      <c r="E52" s="357">
        <v>6</v>
      </c>
      <c r="F52" s="357">
        <v>69</v>
      </c>
      <c r="G52" s="357">
        <v>26</v>
      </c>
      <c r="H52" s="358">
        <v>8.8</v>
      </c>
      <c r="I52" s="358">
        <v>12.1</v>
      </c>
      <c r="J52" s="358">
        <v>5.6</v>
      </c>
      <c r="K52" s="359">
        <v>2.12</v>
      </c>
      <c r="L52" s="358">
        <v>0</v>
      </c>
      <c r="M52" s="358">
        <v>52.6</v>
      </c>
      <c r="N52" s="359">
        <v>1.86</v>
      </c>
    </row>
    <row r="53" spans="1:14" ht="16.5" customHeight="1">
      <c r="A53" s="356" t="s">
        <v>564</v>
      </c>
      <c r="B53" s="357">
        <v>71</v>
      </c>
      <c r="C53" s="357">
        <v>118</v>
      </c>
      <c r="D53" s="357">
        <v>0</v>
      </c>
      <c r="E53" s="357">
        <v>3</v>
      </c>
      <c r="F53" s="357">
        <v>47</v>
      </c>
      <c r="G53" s="357">
        <v>18</v>
      </c>
      <c r="H53" s="358">
        <v>7.4</v>
      </c>
      <c r="I53" s="358">
        <v>12.3</v>
      </c>
      <c r="J53" s="358">
        <v>4.9</v>
      </c>
      <c r="K53" s="359">
        <v>1.88</v>
      </c>
      <c r="L53" s="358">
        <v>0</v>
      </c>
      <c r="M53" s="358">
        <v>40.5</v>
      </c>
      <c r="N53" s="359">
        <v>1.72</v>
      </c>
    </row>
    <row r="54" spans="1:14" ht="16.5" customHeight="1">
      <c r="A54" s="356" t="s">
        <v>565</v>
      </c>
      <c r="B54" s="357">
        <v>89</v>
      </c>
      <c r="C54" s="357">
        <v>86</v>
      </c>
      <c r="D54" s="357">
        <v>0</v>
      </c>
      <c r="E54" s="357">
        <v>2</v>
      </c>
      <c r="F54" s="357">
        <v>37</v>
      </c>
      <c r="G54" s="357">
        <v>9</v>
      </c>
      <c r="H54" s="358">
        <v>10.5</v>
      </c>
      <c r="I54" s="358">
        <v>10.1</v>
      </c>
      <c r="J54" s="358">
        <v>4.4</v>
      </c>
      <c r="K54" s="359">
        <v>1.06</v>
      </c>
      <c r="L54" s="358">
        <v>0</v>
      </c>
      <c r="M54" s="358">
        <v>22</v>
      </c>
      <c r="N54" s="359">
        <v>2.4</v>
      </c>
    </row>
    <row r="55" spans="1:14" ht="16.5" customHeight="1">
      <c r="A55" s="356" t="s">
        <v>566</v>
      </c>
      <c r="B55" s="357">
        <v>62</v>
      </c>
      <c r="C55" s="357">
        <v>86</v>
      </c>
      <c r="D55" s="357">
        <v>1</v>
      </c>
      <c r="E55" s="357">
        <v>4</v>
      </c>
      <c r="F55" s="357">
        <v>39</v>
      </c>
      <c r="G55" s="357">
        <v>15</v>
      </c>
      <c r="H55" s="358">
        <v>7.9</v>
      </c>
      <c r="I55" s="358">
        <v>10.9</v>
      </c>
      <c r="J55" s="358">
        <v>5</v>
      </c>
      <c r="K55" s="359">
        <v>1.91</v>
      </c>
      <c r="L55" s="358">
        <v>16.1</v>
      </c>
      <c r="M55" s="358">
        <v>60.6</v>
      </c>
      <c r="N55" s="359">
        <v>1.69</v>
      </c>
    </row>
    <row r="56" spans="1:14" ht="16.5" customHeight="1">
      <c r="A56" s="356" t="s">
        <v>567</v>
      </c>
      <c r="B56" s="357">
        <v>32</v>
      </c>
      <c r="C56" s="357">
        <v>71</v>
      </c>
      <c r="D56" s="357">
        <v>1</v>
      </c>
      <c r="E56" s="357">
        <v>0</v>
      </c>
      <c r="F56" s="357">
        <v>26</v>
      </c>
      <c r="G56" s="357">
        <v>14</v>
      </c>
      <c r="H56" s="358">
        <v>5.5</v>
      </c>
      <c r="I56" s="358">
        <v>12.3</v>
      </c>
      <c r="J56" s="358">
        <v>4.5</v>
      </c>
      <c r="K56" s="359">
        <v>2.42</v>
      </c>
      <c r="L56" s="358">
        <v>31.3</v>
      </c>
      <c r="M56" s="358">
        <v>0</v>
      </c>
      <c r="N56" s="359">
        <v>1.35</v>
      </c>
    </row>
    <row r="57" spans="1:14" ht="16.5" customHeight="1">
      <c r="A57" s="356" t="s">
        <v>568</v>
      </c>
      <c r="B57" s="357">
        <v>77</v>
      </c>
      <c r="C57" s="357">
        <v>127</v>
      </c>
      <c r="D57" s="357">
        <v>0</v>
      </c>
      <c r="E57" s="357">
        <v>0</v>
      </c>
      <c r="F57" s="357">
        <v>46</v>
      </c>
      <c r="G57" s="357">
        <v>16</v>
      </c>
      <c r="H57" s="358">
        <v>7.4</v>
      </c>
      <c r="I57" s="358">
        <v>12.2</v>
      </c>
      <c r="J57" s="358">
        <v>4.4</v>
      </c>
      <c r="K57" s="359">
        <v>1.53</v>
      </c>
      <c r="L57" s="358">
        <v>0</v>
      </c>
      <c r="M57" s="358">
        <v>0</v>
      </c>
      <c r="N57" s="359">
        <v>1.96</v>
      </c>
    </row>
    <row r="58" spans="1:14" ht="16.5" customHeight="1">
      <c r="A58" s="356" t="s">
        <v>569</v>
      </c>
      <c r="B58" s="357">
        <v>136</v>
      </c>
      <c r="C58" s="357">
        <v>241</v>
      </c>
      <c r="D58" s="357">
        <v>0</v>
      </c>
      <c r="E58" s="357">
        <v>3</v>
      </c>
      <c r="F58" s="357">
        <v>92</v>
      </c>
      <c r="G58" s="357">
        <v>23</v>
      </c>
      <c r="H58" s="358">
        <v>7.6</v>
      </c>
      <c r="I58" s="358">
        <v>13.5</v>
      </c>
      <c r="J58" s="358">
        <v>5.2</v>
      </c>
      <c r="K58" s="359">
        <v>1.29</v>
      </c>
      <c r="L58" s="358">
        <v>0</v>
      </c>
      <c r="M58" s="358">
        <v>21.6</v>
      </c>
      <c r="N58" s="359">
        <v>1.76</v>
      </c>
    </row>
    <row r="59" spans="1:14" ht="16.5" customHeight="1">
      <c r="A59" s="356" t="s">
        <v>570</v>
      </c>
      <c r="B59" s="357">
        <v>57</v>
      </c>
      <c r="C59" s="357">
        <v>79</v>
      </c>
      <c r="D59" s="357">
        <v>0</v>
      </c>
      <c r="E59" s="357">
        <v>3</v>
      </c>
      <c r="F59" s="357">
        <v>36</v>
      </c>
      <c r="G59" s="357">
        <v>9</v>
      </c>
      <c r="H59" s="358">
        <v>7.8</v>
      </c>
      <c r="I59" s="358">
        <v>10.8</v>
      </c>
      <c r="J59" s="358">
        <v>4.9</v>
      </c>
      <c r="K59" s="359">
        <v>1.23</v>
      </c>
      <c r="L59" s="358">
        <v>0</v>
      </c>
      <c r="M59" s="358">
        <v>50</v>
      </c>
      <c r="N59" s="359">
        <v>1.78</v>
      </c>
    </row>
    <row r="60" spans="1:14" ht="16.5" customHeight="1">
      <c r="A60" s="356" t="s">
        <v>571</v>
      </c>
      <c r="B60" s="357">
        <v>43</v>
      </c>
      <c r="C60" s="357">
        <v>69</v>
      </c>
      <c r="D60" s="357">
        <v>1</v>
      </c>
      <c r="E60" s="357">
        <v>0</v>
      </c>
      <c r="F60" s="357">
        <v>19</v>
      </c>
      <c r="G60" s="357">
        <v>10</v>
      </c>
      <c r="H60" s="358">
        <v>7.7</v>
      </c>
      <c r="I60" s="358">
        <v>12.3</v>
      </c>
      <c r="J60" s="358">
        <v>3.4</v>
      </c>
      <c r="K60" s="359">
        <v>1.78</v>
      </c>
      <c r="L60" s="358">
        <v>23.3</v>
      </c>
      <c r="M60" s="358">
        <v>0</v>
      </c>
      <c r="N60" s="359">
        <v>1.87</v>
      </c>
    </row>
    <row r="61" spans="1:14" ht="16.5" customHeight="1">
      <c r="A61" s="365" t="s">
        <v>572</v>
      </c>
      <c r="B61" s="366">
        <v>51</v>
      </c>
      <c r="C61" s="366">
        <v>99</v>
      </c>
      <c r="D61" s="366">
        <v>0</v>
      </c>
      <c r="E61" s="366">
        <v>2</v>
      </c>
      <c r="F61" s="366">
        <v>31</v>
      </c>
      <c r="G61" s="366">
        <v>11</v>
      </c>
      <c r="H61" s="367">
        <v>7.1</v>
      </c>
      <c r="I61" s="367">
        <v>13.8</v>
      </c>
      <c r="J61" s="367">
        <v>4.3</v>
      </c>
      <c r="K61" s="368">
        <v>1.53</v>
      </c>
      <c r="L61" s="367">
        <v>0</v>
      </c>
      <c r="M61" s="367">
        <v>37.7</v>
      </c>
      <c r="N61" s="368">
        <v>1.71</v>
      </c>
    </row>
    <row r="62" ht="21.75" customHeight="1">
      <c r="A62" s="337" t="s">
        <v>573</v>
      </c>
    </row>
    <row r="63" ht="13.5">
      <c r="A63" s="351" t="s">
        <v>574</v>
      </c>
    </row>
  </sheetData>
  <mergeCells count="9">
    <mergeCell ref="A2:A3"/>
    <mergeCell ref="B2:B3"/>
    <mergeCell ref="C2:C3"/>
    <mergeCell ref="D2:D3"/>
    <mergeCell ref="N2:N3"/>
    <mergeCell ref="E2:E3"/>
    <mergeCell ref="F2:F3"/>
    <mergeCell ref="G2:G3"/>
    <mergeCell ref="H2:K2"/>
  </mergeCell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B1:L69"/>
  <sheetViews>
    <sheetView workbookViewId="0" topLeftCell="A1">
      <selection activeCell="A1" sqref="A1"/>
    </sheetView>
  </sheetViews>
  <sheetFormatPr defaultColWidth="9.00390625" defaultRowHeight="13.5"/>
  <cols>
    <col min="1" max="1" width="2.625" style="12" customWidth="1"/>
    <col min="2" max="2" width="10.625" style="12" customWidth="1"/>
    <col min="3" max="3" width="10.75390625" style="12" customWidth="1"/>
    <col min="4" max="4" width="11.875" style="12" customWidth="1"/>
    <col min="5" max="5" width="11.75390625" style="12" customWidth="1"/>
    <col min="6" max="6" width="10.375" style="12" customWidth="1"/>
    <col min="7" max="7" width="12.00390625" style="12" customWidth="1"/>
    <col min="8" max="9" width="8.125" style="12" customWidth="1"/>
    <col min="10" max="10" width="10.75390625" style="12" customWidth="1"/>
    <col min="11" max="16384" width="9.00390625" style="12" customWidth="1"/>
  </cols>
  <sheetData>
    <row r="1" spans="2:6" ht="14.25">
      <c r="B1" s="37" t="s">
        <v>575</v>
      </c>
      <c r="F1" s="55"/>
    </row>
    <row r="2" spans="6:10" ht="13.5" customHeight="1" thickBot="1">
      <c r="F2" s="55"/>
      <c r="J2" s="56" t="s">
        <v>78</v>
      </c>
    </row>
    <row r="3" spans="2:11" ht="27" customHeight="1" thickTop="1">
      <c r="B3" s="60" t="s">
        <v>74</v>
      </c>
      <c r="C3" s="61" t="s">
        <v>228</v>
      </c>
      <c r="D3" s="62" t="s">
        <v>229</v>
      </c>
      <c r="E3" s="61" t="s">
        <v>230</v>
      </c>
      <c r="F3" s="63" t="s">
        <v>231</v>
      </c>
      <c r="G3" s="64"/>
      <c r="H3" s="65" t="s">
        <v>232</v>
      </c>
      <c r="I3" s="65"/>
      <c r="J3" s="66" t="s">
        <v>233</v>
      </c>
      <c r="K3" s="67"/>
    </row>
    <row r="4" spans="2:11" ht="13.5" customHeight="1" thickBot="1">
      <c r="B4" s="68"/>
      <c r="C4" s="69" t="s">
        <v>234</v>
      </c>
      <c r="D4" s="70" t="s">
        <v>235</v>
      </c>
      <c r="E4" s="71" t="s">
        <v>236</v>
      </c>
      <c r="F4" s="70" t="s">
        <v>237</v>
      </c>
      <c r="G4" s="70" t="s">
        <v>238</v>
      </c>
      <c r="H4" s="70" t="s">
        <v>237</v>
      </c>
      <c r="I4" s="70" t="s">
        <v>238</v>
      </c>
      <c r="J4" s="72" t="s">
        <v>239</v>
      </c>
      <c r="K4" s="67"/>
    </row>
    <row r="5" spans="2:11" ht="15" customHeight="1">
      <c r="B5" s="73" t="s">
        <v>22</v>
      </c>
      <c r="C5" s="74">
        <v>1243872</v>
      </c>
      <c r="D5" s="74">
        <v>1243130</v>
      </c>
      <c r="E5" s="74">
        <v>-742</v>
      </c>
      <c r="F5" s="74">
        <v>179537</v>
      </c>
      <c r="G5" s="74">
        <v>180279</v>
      </c>
      <c r="H5" s="74">
        <v>179166</v>
      </c>
      <c r="I5" s="74">
        <v>179902</v>
      </c>
      <c r="J5" s="75">
        <v>99.94034755987754</v>
      </c>
      <c r="K5" s="76"/>
    </row>
    <row r="6" spans="2:11" ht="6" customHeight="1">
      <c r="B6" s="73"/>
      <c r="C6" s="77"/>
      <c r="D6" s="77"/>
      <c r="E6" s="77"/>
      <c r="F6" s="77"/>
      <c r="G6" s="77"/>
      <c r="H6" s="77"/>
      <c r="I6" s="77"/>
      <c r="J6" s="78"/>
      <c r="K6" s="79"/>
    </row>
    <row r="7" spans="2:11" ht="15" customHeight="1">
      <c r="B7" s="73" t="s">
        <v>23</v>
      </c>
      <c r="C7" s="74">
        <v>902669</v>
      </c>
      <c r="D7" s="74">
        <v>945160</v>
      </c>
      <c r="E7" s="74">
        <v>42491</v>
      </c>
      <c r="F7" s="74">
        <v>140647</v>
      </c>
      <c r="G7" s="74">
        <v>98156</v>
      </c>
      <c r="H7" s="74">
        <v>140353</v>
      </c>
      <c r="I7" s="74">
        <v>97950</v>
      </c>
      <c r="J7" s="75">
        <v>104.70726257354579</v>
      </c>
      <c r="K7" s="80"/>
    </row>
    <row r="8" spans="2:11" ht="15" customHeight="1">
      <c r="B8" s="73" t="s">
        <v>24</v>
      </c>
      <c r="C8" s="74">
        <v>341203</v>
      </c>
      <c r="D8" s="74">
        <v>297970</v>
      </c>
      <c r="E8" s="74">
        <v>-43233</v>
      </c>
      <c r="F8" s="74">
        <v>38890</v>
      </c>
      <c r="G8" s="74">
        <v>82123</v>
      </c>
      <c r="H8" s="74">
        <v>38813</v>
      </c>
      <c r="I8" s="74">
        <v>81952</v>
      </c>
      <c r="J8" s="75">
        <v>87.32924388120855</v>
      </c>
      <c r="K8" s="80"/>
    </row>
    <row r="9" spans="2:11" ht="6" customHeight="1">
      <c r="B9" s="73"/>
      <c r="C9" s="74"/>
      <c r="D9" s="74"/>
      <c r="E9" s="74"/>
      <c r="F9" s="74"/>
      <c r="G9" s="74"/>
      <c r="H9" s="74"/>
      <c r="I9" s="74"/>
      <c r="J9" s="75"/>
      <c r="K9" s="80"/>
    </row>
    <row r="10" spans="2:11" ht="15" customHeight="1">
      <c r="B10" s="73" t="s">
        <v>25</v>
      </c>
      <c r="C10" s="74">
        <v>581320</v>
      </c>
      <c r="D10" s="74">
        <v>582527</v>
      </c>
      <c r="E10" s="74">
        <v>1207</v>
      </c>
      <c r="F10" s="74">
        <v>92655</v>
      </c>
      <c r="G10" s="74">
        <v>91448</v>
      </c>
      <c r="H10" s="74">
        <v>92426</v>
      </c>
      <c r="I10" s="74">
        <v>91217</v>
      </c>
      <c r="J10" s="75">
        <v>100.20763090896581</v>
      </c>
      <c r="K10" s="80"/>
    </row>
    <row r="11" spans="2:11" ht="15" customHeight="1">
      <c r="B11" s="73" t="s">
        <v>26</v>
      </c>
      <c r="C11" s="74">
        <v>95392</v>
      </c>
      <c r="D11" s="74">
        <v>94449</v>
      </c>
      <c r="E11" s="74">
        <v>-943</v>
      </c>
      <c r="F11" s="74">
        <v>12592</v>
      </c>
      <c r="G11" s="74">
        <v>13535</v>
      </c>
      <c r="H11" s="74">
        <v>12559</v>
      </c>
      <c r="I11" s="74">
        <v>13508</v>
      </c>
      <c r="J11" s="75">
        <v>99.01144750083864</v>
      </c>
      <c r="K11" s="80"/>
    </row>
    <row r="12" spans="2:11" ht="15" customHeight="1">
      <c r="B12" s="73" t="s">
        <v>27</v>
      </c>
      <c r="C12" s="74">
        <v>246677</v>
      </c>
      <c r="D12" s="74">
        <v>245726</v>
      </c>
      <c r="E12" s="74">
        <v>-951</v>
      </c>
      <c r="F12" s="74">
        <v>29712</v>
      </c>
      <c r="G12" s="74">
        <v>30663</v>
      </c>
      <c r="H12" s="74">
        <v>29668</v>
      </c>
      <c r="I12" s="74">
        <v>30603</v>
      </c>
      <c r="J12" s="75">
        <v>99.61447560980552</v>
      </c>
      <c r="K12" s="80"/>
    </row>
    <row r="13" spans="2:11" ht="15" customHeight="1">
      <c r="B13" s="73" t="s">
        <v>28</v>
      </c>
      <c r="C13" s="74">
        <v>320483</v>
      </c>
      <c r="D13" s="74">
        <v>320428</v>
      </c>
      <c r="E13" s="74">
        <v>-55</v>
      </c>
      <c r="F13" s="74">
        <v>44578</v>
      </c>
      <c r="G13" s="74">
        <v>44633</v>
      </c>
      <c r="H13" s="74">
        <v>44513</v>
      </c>
      <c r="I13" s="74">
        <v>44574</v>
      </c>
      <c r="J13" s="75">
        <v>99.98283840328504</v>
      </c>
      <c r="K13" s="80"/>
    </row>
    <row r="14" spans="2:11" ht="6" customHeight="1">
      <c r="B14" s="81"/>
      <c r="C14" s="82"/>
      <c r="D14" s="82"/>
      <c r="E14" s="82"/>
      <c r="F14" s="82"/>
      <c r="G14" s="82"/>
      <c r="H14" s="82"/>
      <c r="I14" s="82"/>
      <c r="J14" s="83"/>
      <c r="K14" s="80"/>
    </row>
    <row r="15" spans="2:12" ht="13.5" customHeight="1">
      <c r="B15" s="84" t="s">
        <v>29</v>
      </c>
      <c r="C15" s="85">
        <v>255231</v>
      </c>
      <c r="D15" s="82">
        <v>277995</v>
      </c>
      <c r="E15" s="82">
        <v>22764</v>
      </c>
      <c r="F15" s="82">
        <v>39345</v>
      </c>
      <c r="G15" s="82">
        <v>16581</v>
      </c>
      <c r="H15" s="82">
        <v>39232</v>
      </c>
      <c r="I15" s="82">
        <v>16539</v>
      </c>
      <c r="J15" s="86">
        <v>108.9189792775956</v>
      </c>
      <c r="K15" s="80"/>
      <c r="L15" s="19"/>
    </row>
    <row r="16" spans="2:12" ht="13.5" customHeight="1">
      <c r="B16" s="84" t="s">
        <v>30</v>
      </c>
      <c r="C16" s="82">
        <v>95394</v>
      </c>
      <c r="D16" s="82">
        <v>102641</v>
      </c>
      <c r="E16" s="82">
        <v>7247</v>
      </c>
      <c r="F16" s="82">
        <v>10986</v>
      </c>
      <c r="G16" s="82">
        <v>3739</v>
      </c>
      <c r="H16" s="82">
        <v>10964</v>
      </c>
      <c r="I16" s="82">
        <v>3737</v>
      </c>
      <c r="J16" s="86">
        <v>107.59691385202423</v>
      </c>
      <c r="K16" s="80"/>
      <c r="L16" s="19"/>
    </row>
    <row r="17" spans="2:12" ht="13.5" customHeight="1">
      <c r="B17" s="84" t="s">
        <v>31</v>
      </c>
      <c r="C17" s="82">
        <v>100559</v>
      </c>
      <c r="D17" s="82">
        <v>106450</v>
      </c>
      <c r="E17" s="82">
        <v>5891</v>
      </c>
      <c r="F17" s="82">
        <v>13351</v>
      </c>
      <c r="G17" s="82">
        <v>7460</v>
      </c>
      <c r="H17" s="82">
        <v>13323</v>
      </c>
      <c r="I17" s="82">
        <v>7452</v>
      </c>
      <c r="J17" s="86">
        <v>105.85825236925585</v>
      </c>
      <c r="K17" s="80"/>
      <c r="L17" s="19"/>
    </row>
    <row r="18" spans="2:12" ht="13.5" customHeight="1">
      <c r="B18" s="84" t="s">
        <v>32</v>
      </c>
      <c r="C18" s="82">
        <v>101311</v>
      </c>
      <c r="D18" s="82">
        <v>110513</v>
      </c>
      <c r="E18" s="82">
        <v>9202</v>
      </c>
      <c r="F18" s="82">
        <v>15334</v>
      </c>
      <c r="G18" s="82">
        <v>6132</v>
      </c>
      <c r="H18" s="82">
        <v>15316</v>
      </c>
      <c r="I18" s="82">
        <v>6121</v>
      </c>
      <c r="J18" s="86">
        <v>109.0829228810297</v>
      </c>
      <c r="K18" s="80"/>
      <c r="L18" s="19"/>
    </row>
    <row r="19" spans="2:11" ht="6" customHeight="1">
      <c r="B19" s="84"/>
      <c r="C19" s="82"/>
      <c r="D19" s="82"/>
      <c r="E19" s="82"/>
      <c r="F19" s="82"/>
      <c r="G19" s="82"/>
      <c r="H19" s="82"/>
      <c r="I19" s="82"/>
      <c r="J19" s="86"/>
      <c r="K19" s="80"/>
    </row>
    <row r="20" spans="2:11" ht="13.5" customHeight="1">
      <c r="B20" s="84" t="s">
        <v>33</v>
      </c>
      <c r="C20" s="82">
        <v>42133</v>
      </c>
      <c r="D20" s="82">
        <v>47760</v>
      </c>
      <c r="E20" s="82">
        <v>5627</v>
      </c>
      <c r="F20" s="82">
        <v>8801</v>
      </c>
      <c r="G20" s="82">
        <v>3174</v>
      </c>
      <c r="H20" s="82">
        <v>8773</v>
      </c>
      <c r="I20" s="82">
        <v>3171</v>
      </c>
      <c r="J20" s="86">
        <v>113.35532717822134</v>
      </c>
      <c r="K20" s="80"/>
    </row>
    <row r="21" spans="2:11" ht="13.5" customHeight="1">
      <c r="B21" s="84" t="s">
        <v>34</v>
      </c>
      <c r="C21" s="82">
        <v>43379</v>
      </c>
      <c r="D21" s="82">
        <v>43273</v>
      </c>
      <c r="E21" s="82">
        <v>-106</v>
      </c>
      <c r="F21" s="82">
        <v>8940</v>
      </c>
      <c r="G21" s="82">
        <v>9046</v>
      </c>
      <c r="H21" s="82">
        <v>8912</v>
      </c>
      <c r="I21" s="82">
        <v>9018</v>
      </c>
      <c r="J21" s="86">
        <v>99.75564213098504</v>
      </c>
      <c r="K21" s="80"/>
    </row>
    <row r="22" spans="2:11" ht="13.5" customHeight="1">
      <c r="B22" s="84" t="s">
        <v>35</v>
      </c>
      <c r="C22" s="82">
        <v>36881</v>
      </c>
      <c r="D22" s="82">
        <v>33440</v>
      </c>
      <c r="E22" s="82">
        <v>-3441</v>
      </c>
      <c r="F22" s="82">
        <v>4476</v>
      </c>
      <c r="G22" s="82">
        <v>7917</v>
      </c>
      <c r="H22" s="82">
        <v>4436</v>
      </c>
      <c r="I22" s="82">
        <v>7894</v>
      </c>
      <c r="J22" s="86">
        <v>90.66999267915729</v>
      </c>
      <c r="K22" s="80"/>
    </row>
    <row r="23" spans="2:11" ht="13.5" customHeight="1">
      <c r="B23" s="84" t="s">
        <v>36</v>
      </c>
      <c r="C23" s="82">
        <v>29586</v>
      </c>
      <c r="D23" s="82">
        <v>27579</v>
      </c>
      <c r="E23" s="82">
        <v>-2007</v>
      </c>
      <c r="F23" s="82">
        <v>4525</v>
      </c>
      <c r="G23" s="82">
        <v>6532</v>
      </c>
      <c r="H23" s="82">
        <v>4522</v>
      </c>
      <c r="I23" s="82">
        <v>6527</v>
      </c>
      <c r="J23" s="86">
        <v>93.21638612857433</v>
      </c>
      <c r="K23" s="80"/>
    </row>
    <row r="24" spans="2:11" ht="6" customHeight="1">
      <c r="B24" s="84"/>
      <c r="C24" s="82"/>
      <c r="D24" s="82"/>
      <c r="E24" s="82"/>
      <c r="F24" s="82"/>
      <c r="G24" s="82"/>
      <c r="H24" s="82"/>
      <c r="I24" s="82"/>
      <c r="J24" s="86"/>
      <c r="K24" s="80"/>
    </row>
    <row r="25" spans="2:11" ht="13.5" customHeight="1">
      <c r="B25" s="84" t="s">
        <v>37</v>
      </c>
      <c r="C25" s="82">
        <v>31987</v>
      </c>
      <c r="D25" s="82">
        <v>33452</v>
      </c>
      <c r="E25" s="82">
        <v>1465</v>
      </c>
      <c r="F25" s="82">
        <v>5397</v>
      </c>
      <c r="G25" s="82">
        <v>3932</v>
      </c>
      <c r="H25" s="82">
        <v>5396</v>
      </c>
      <c r="I25" s="82">
        <v>3924</v>
      </c>
      <c r="J25" s="86">
        <v>104.57998561915778</v>
      </c>
      <c r="K25" s="80"/>
    </row>
    <row r="26" spans="2:11" ht="13.5" customHeight="1">
      <c r="B26" s="84" t="s">
        <v>38</v>
      </c>
      <c r="C26" s="82">
        <v>63231</v>
      </c>
      <c r="D26" s="82">
        <v>59779</v>
      </c>
      <c r="E26" s="82">
        <v>-3452</v>
      </c>
      <c r="F26" s="82">
        <v>11668</v>
      </c>
      <c r="G26" s="82">
        <v>15120</v>
      </c>
      <c r="H26" s="82">
        <v>11665</v>
      </c>
      <c r="I26" s="82">
        <v>15090</v>
      </c>
      <c r="J26" s="86">
        <v>94.54065252803213</v>
      </c>
      <c r="K26" s="80"/>
    </row>
    <row r="27" spans="2:11" ht="13.5" customHeight="1">
      <c r="B27" s="84" t="s">
        <v>39</v>
      </c>
      <c r="C27" s="82">
        <v>44778</v>
      </c>
      <c r="D27" s="82">
        <v>46408</v>
      </c>
      <c r="E27" s="82">
        <v>1630</v>
      </c>
      <c r="F27" s="82">
        <v>10532</v>
      </c>
      <c r="G27" s="82">
        <v>8902</v>
      </c>
      <c r="H27" s="82">
        <v>10525</v>
      </c>
      <c r="I27" s="82">
        <v>8885</v>
      </c>
      <c r="J27" s="86">
        <v>103.64018044575461</v>
      </c>
      <c r="K27" s="80"/>
    </row>
    <row r="28" spans="2:11" ht="13.5" customHeight="1">
      <c r="B28" s="84" t="s">
        <v>40</v>
      </c>
      <c r="C28" s="82">
        <v>22010</v>
      </c>
      <c r="D28" s="82">
        <v>21364</v>
      </c>
      <c r="E28" s="82">
        <v>-646</v>
      </c>
      <c r="F28" s="82">
        <v>2586</v>
      </c>
      <c r="G28" s="82">
        <v>3232</v>
      </c>
      <c r="H28" s="82">
        <v>2586</v>
      </c>
      <c r="I28" s="82">
        <v>3225</v>
      </c>
      <c r="J28" s="86">
        <v>97.0649704679691</v>
      </c>
      <c r="K28" s="80"/>
    </row>
    <row r="29" spans="2:11" ht="13.5" customHeight="1">
      <c r="B29" s="84" t="s">
        <v>41</v>
      </c>
      <c r="C29" s="82">
        <v>36189</v>
      </c>
      <c r="D29" s="82">
        <v>34506</v>
      </c>
      <c r="E29" s="82">
        <v>-1683</v>
      </c>
      <c r="F29" s="82">
        <v>4706</v>
      </c>
      <c r="G29" s="82">
        <v>6389</v>
      </c>
      <c r="H29" s="82">
        <v>4703</v>
      </c>
      <c r="I29" s="82">
        <v>6367</v>
      </c>
      <c r="J29" s="86">
        <v>95.34941556826661</v>
      </c>
      <c r="K29" s="80"/>
    </row>
    <row r="30" spans="2:11" ht="6" customHeight="1">
      <c r="B30" s="84"/>
      <c r="C30" s="82"/>
      <c r="D30" s="82"/>
      <c r="E30" s="82"/>
      <c r="F30" s="82"/>
      <c r="G30" s="82"/>
      <c r="H30" s="82"/>
      <c r="I30" s="82"/>
      <c r="J30" s="86"/>
      <c r="K30" s="80"/>
    </row>
    <row r="31" spans="2:11" ht="13.5" customHeight="1">
      <c r="B31" s="84" t="s">
        <v>42</v>
      </c>
      <c r="C31" s="82">
        <v>15512</v>
      </c>
      <c r="D31" s="82">
        <v>12113</v>
      </c>
      <c r="E31" s="82">
        <v>-3399</v>
      </c>
      <c r="F31" s="82">
        <v>1711</v>
      </c>
      <c r="G31" s="82">
        <v>5110</v>
      </c>
      <c r="H31" s="82">
        <v>1708</v>
      </c>
      <c r="I31" s="82">
        <v>5086</v>
      </c>
      <c r="J31" s="86">
        <v>78.08793192367199</v>
      </c>
      <c r="K31" s="80"/>
    </row>
    <row r="32" spans="2:11" ht="13.5" customHeight="1">
      <c r="B32" s="84" t="s">
        <v>43</v>
      </c>
      <c r="C32" s="82">
        <v>12573</v>
      </c>
      <c r="D32" s="82">
        <v>9021</v>
      </c>
      <c r="E32" s="82">
        <v>-3552</v>
      </c>
      <c r="F32" s="82">
        <v>1120</v>
      </c>
      <c r="G32" s="82">
        <v>4672</v>
      </c>
      <c r="H32" s="82">
        <v>1118</v>
      </c>
      <c r="I32" s="82">
        <v>4663</v>
      </c>
      <c r="J32" s="86">
        <v>71.74898592221427</v>
      </c>
      <c r="K32" s="80"/>
    </row>
    <row r="33" spans="2:11" ht="13.5" customHeight="1">
      <c r="B33" s="84" t="s">
        <v>44</v>
      </c>
      <c r="C33" s="82">
        <v>21473</v>
      </c>
      <c r="D33" s="82">
        <v>19815</v>
      </c>
      <c r="E33" s="82">
        <v>-1658</v>
      </c>
      <c r="F33" s="82">
        <v>3925</v>
      </c>
      <c r="G33" s="82">
        <v>5583</v>
      </c>
      <c r="H33" s="82">
        <v>3917</v>
      </c>
      <c r="I33" s="82">
        <v>5570</v>
      </c>
      <c r="J33" s="86">
        <v>92.27867554603455</v>
      </c>
      <c r="K33" s="80"/>
    </row>
    <row r="34" spans="2:11" ht="13.5" customHeight="1">
      <c r="B34" s="84" t="s">
        <v>45</v>
      </c>
      <c r="C34" s="82">
        <v>7452</v>
      </c>
      <c r="D34" s="82">
        <v>6501</v>
      </c>
      <c r="E34" s="82">
        <v>-951</v>
      </c>
      <c r="F34" s="82">
        <v>713</v>
      </c>
      <c r="G34" s="82">
        <v>1664</v>
      </c>
      <c r="H34" s="82">
        <v>713</v>
      </c>
      <c r="I34" s="82">
        <v>1664</v>
      </c>
      <c r="J34" s="86">
        <v>87.23832528180354</v>
      </c>
      <c r="K34" s="80"/>
    </row>
    <row r="35" spans="2:11" ht="13.5" customHeight="1">
      <c r="B35" s="84" t="s">
        <v>46</v>
      </c>
      <c r="C35" s="82">
        <v>9337</v>
      </c>
      <c r="D35" s="82">
        <v>8039</v>
      </c>
      <c r="E35" s="82">
        <v>-1298</v>
      </c>
      <c r="F35" s="82">
        <v>571</v>
      </c>
      <c r="G35" s="82">
        <v>1869</v>
      </c>
      <c r="H35" s="82">
        <v>566</v>
      </c>
      <c r="I35" s="82">
        <v>1864</v>
      </c>
      <c r="J35" s="86">
        <v>86.09831851772518</v>
      </c>
      <c r="K35" s="80"/>
    </row>
    <row r="36" spans="2:11" ht="13.5" customHeight="1">
      <c r="B36" s="84" t="s">
        <v>47</v>
      </c>
      <c r="C36" s="82">
        <v>10477</v>
      </c>
      <c r="D36" s="82">
        <v>9182</v>
      </c>
      <c r="E36" s="82">
        <v>-1295</v>
      </c>
      <c r="F36" s="82">
        <v>1391</v>
      </c>
      <c r="G36" s="82">
        <v>2686</v>
      </c>
      <c r="H36" s="82">
        <v>1376</v>
      </c>
      <c r="I36" s="82">
        <v>2660</v>
      </c>
      <c r="J36" s="86">
        <v>87.63959148611244</v>
      </c>
      <c r="K36" s="80"/>
    </row>
    <row r="37" spans="2:11" ht="13.5" customHeight="1">
      <c r="B37" s="84" t="s">
        <v>48</v>
      </c>
      <c r="C37" s="82">
        <v>9400</v>
      </c>
      <c r="D37" s="82">
        <v>8018</v>
      </c>
      <c r="E37" s="82">
        <v>-1382</v>
      </c>
      <c r="F37" s="82">
        <v>1152</v>
      </c>
      <c r="G37" s="82">
        <v>2534</v>
      </c>
      <c r="H37" s="82">
        <v>1150</v>
      </c>
      <c r="I37" s="82">
        <v>2532</v>
      </c>
      <c r="J37" s="86">
        <v>85.29787234042553</v>
      </c>
      <c r="K37" s="80"/>
    </row>
    <row r="38" spans="2:11" ht="6" customHeight="1">
      <c r="B38" s="84"/>
      <c r="C38" s="82"/>
      <c r="D38" s="82"/>
      <c r="E38" s="82"/>
      <c r="F38" s="82"/>
      <c r="G38" s="82"/>
      <c r="H38" s="82"/>
      <c r="I38" s="82"/>
      <c r="J38" s="86"/>
      <c r="K38" s="80"/>
    </row>
    <row r="39" spans="2:11" ht="13.5" customHeight="1">
      <c r="B39" s="84" t="s">
        <v>49</v>
      </c>
      <c r="C39" s="82">
        <v>7381</v>
      </c>
      <c r="D39" s="82">
        <v>6626</v>
      </c>
      <c r="E39" s="82">
        <v>-755</v>
      </c>
      <c r="F39" s="82">
        <v>546</v>
      </c>
      <c r="G39" s="82">
        <v>1301</v>
      </c>
      <c r="H39" s="82">
        <v>546</v>
      </c>
      <c r="I39" s="82">
        <v>1298</v>
      </c>
      <c r="J39" s="86">
        <v>89.77103373526623</v>
      </c>
      <c r="K39" s="80"/>
    </row>
    <row r="40" spans="2:11" ht="13.5" customHeight="1">
      <c r="B40" s="84" t="s">
        <v>50</v>
      </c>
      <c r="C40" s="82">
        <v>11483</v>
      </c>
      <c r="D40" s="82">
        <v>10566</v>
      </c>
      <c r="E40" s="82">
        <v>-917</v>
      </c>
      <c r="F40" s="82">
        <v>470</v>
      </c>
      <c r="G40" s="82">
        <v>1387</v>
      </c>
      <c r="H40" s="82">
        <v>470</v>
      </c>
      <c r="I40" s="82">
        <v>1387</v>
      </c>
      <c r="J40" s="86">
        <v>92.01428198206044</v>
      </c>
      <c r="K40" s="80"/>
    </row>
    <row r="41" spans="2:11" ht="13.5" customHeight="1">
      <c r="B41" s="84" t="s">
        <v>51</v>
      </c>
      <c r="C41" s="82">
        <v>6996</v>
      </c>
      <c r="D41" s="82">
        <v>5635</v>
      </c>
      <c r="E41" s="82">
        <v>-1361</v>
      </c>
      <c r="F41" s="82">
        <v>502</v>
      </c>
      <c r="G41" s="82">
        <v>1863</v>
      </c>
      <c r="H41" s="82">
        <v>501</v>
      </c>
      <c r="I41" s="82">
        <v>1858</v>
      </c>
      <c r="J41" s="86">
        <v>80.54602630074328</v>
      </c>
      <c r="K41" s="80"/>
    </row>
    <row r="42" spans="2:11" ht="13.5" customHeight="1">
      <c r="B42" s="84" t="s">
        <v>52</v>
      </c>
      <c r="C42" s="82">
        <v>10592</v>
      </c>
      <c r="D42" s="82">
        <v>9386</v>
      </c>
      <c r="E42" s="82">
        <v>-1206</v>
      </c>
      <c r="F42" s="82">
        <v>807</v>
      </c>
      <c r="G42" s="82">
        <v>2013</v>
      </c>
      <c r="H42" s="82">
        <v>807</v>
      </c>
      <c r="I42" s="82">
        <v>2008</v>
      </c>
      <c r="J42" s="86">
        <v>88.61404833836858</v>
      </c>
      <c r="K42" s="80"/>
    </row>
    <row r="43" spans="2:11" ht="13.5" customHeight="1">
      <c r="B43" s="84" t="s">
        <v>53</v>
      </c>
      <c r="C43" s="82">
        <v>4528</v>
      </c>
      <c r="D43" s="82">
        <v>3936</v>
      </c>
      <c r="E43" s="82">
        <v>-592</v>
      </c>
      <c r="F43" s="82">
        <v>357</v>
      </c>
      <c r="G43" s="82">
        <v>949</v>
      </c>
      <c r="H43" s="82">
        <v>355</v>
      </c>
      <c r="I43" s="82">
        <v>948</v>
      </c>
      <c r="J43" s="86">
        <v>86.92579505300353</v>
      </c>
      <c r="K43" s="80"/>
    </row>
    <row r="44" spans="2:11" ht="13.5" customHeight="1">
      <c r="B44" s="84" t="s">
        <v>54</v>
      </c>
      <c r="C44" s="82">
        <v>5829</v>
      </c>
      <c r="D44" s="82">
        <v>5102</v>
      </c>
      <c r="E44" s="82">
        <v>-727</v>
      </c>
      <c r="F44" s="82">
        <v>629</v>
      </c>
      <c r="G44" s="82">
        <v>1356</v>
      </c>
      <c r="H44" s="82">
        <v>628</v>
      </c>
      <c r="I44" s="82">
        <v>1354</v>
      </c>
      <c r="J44" s="86">
        <v>87.52787785211872</v>
      </c>
      <c r="K44" s="80"/>
    </row>
    <row r="45" spans="2:11" ht="13.5" customHeight="1">
      <c r="B45" s="84" t="s">
        <v>55</v>
      </c>
      <c r="C45" s="82">
        <v>6450</v>
      </c>
      <c r="D45" s="82">
        <v>5438</v>
      </c>
      <c r="E45" s="82">
        <v>-1012</v>
      </c>
      <c r="F45" s="82">
        <v>480</v>
      </c>
      <c r="G45" s="82">
        <v>1492</v>
      </c>
      <c r="H45" s="82">
        <v>479</v>
      </c>
      <c r="I45" s="82">
        <v>1484</v>
      </c>
      <c r="J45" s="86">
        <v>84.31007751937985</v>
      </c>
      <c r="K45" s="80"/>
    </row>
    <row r="46" spans="2:11" ht="6" customHeight="1">
      <c r="B46" s="84"/>
      <c r="C46" s="82"/>
      <c r="D46" s="82"/>
      <c r="E46" s="82"/>
      <c r="F46" s="82"/>
      <c r="G46" s="82"/>
      <c r="H46" s="82"/>
      <c r="I46" s="82"/>
      <c r="J46" s="86"/>
      <c r="K46" s="80"/>
    </row>
    <row r="47" spans="2:11" ht="13.5" customHeight="1">
      <c r="B47" s="84" t="s">
        <v>56</v>
      </c>
      <c r="C47" s="82">
        <v>26807</v>
      </c>
      <c r="D47" s="82">
        <v>24223</v>
      </c>
      <c r="E47" s="82">
        <v>-2584</v>
      </c>
      <c r="F47" s="82">
        <v>3439</v>
      </c>
      <c r="G47" s="82">
        <v>6023</v>
      </c>
      <c r="H47" s="82">
        <v>3430</v>
      </c>
      <c r="I47" s="82">
        <v>6011</v>
      </c>
      <c r="J47" s="86">
        <v>90.36072667586824</v>
      </c>
      <c r="K47" s="80"/>
    </row>
    <row r="48" spans="2:11" ht="13.5" customHeight="1">
      <c r="B48" s="84" t="s">
        <v>57</v>
      </c>
      <c r="C48" s="82">
        <v>19688</v>
      </c>
      <c r="D48" s="82">
        <v>17105</v>
      </c>
      <c r="E48" s="82">
        <v>-2583</v>
      </c>
      <c r="F48" s="82">
        <v>2217</v>
      </c>
      <c r="G48" s="82">
        <v>4800</v>
      </c>
      <c r="H48" s="82">
        <v>2212</v>
      </c>
      <c r="I48" s="82">
        <v>4791</v>
      </c>
      <c r="J48" s="86">
        <v>86.88033319788704</v>
      </c>
      <c r="K48" s="80"/>
    </row>
    <row r="49" spans="2:11" ht="13.5" customHeight="1">
      <c r="B49" s="84" t="s">
        <v>58</v>
      </c>
      <c r="C49" s="82">
        <v>10259</v>
      </c>
      <c r="D49" s="82">
        <v>10515</v>
      </c>
      <c r="E49" s="82">
        <v>256</v>
      </c>
      <c r="F49" s="82">
        <v>621</v>
      </c>
      <c r="G49" s="82">
        <v>365</v>
      </c>
      <c r="H49" s="82">
        <v>621</v>
      </c>
      <c r="I49" s="82">
        <v>365</v>
      </c>
      <c r="J49" s="86">
        <v>102.49536991909542</v>
      </c>
      <c r="K49" s="80"/>
    </row>
    <row r="50" spans="2:11" ht="13.5" customHeight="1">
      <c r="B50" s="84" t="s">
        <v>59</v>
      </c>
      <c r="C50" s="82">
        <v>17149</v>
      </c>
      <c r="D50" s="82">
        <v>15278</v>
      </c>
      <c r="E50" s="82">
        <v>-1871</v>
      </c>
      <c r="F50" s="82">
        <v>1231</v>
      </c>
      <c r="G50" s="82">
        <v>3102</v>
      </c>
      <c r="H50" s="82">
        <v>1228</v>
      </c>
      <c r="I50" s="82">
        <v>3099</v>
      </c>
      <c r="J50" s="86">
        <v>89.08974284214824</v>
      </c>
      <c r="K50" s="80"/>
    </row>
    <row r="51" spans="2:11" ht="13.5" customHeight="1">
      <c r="B51" s="84" t="s">
        <v>60</v>
      </c>
      <c r="C51" s="82">
        <v>9204</v>
      </c>
      <c r="D51" s="82">
        <v>8006</v>
      </c>
      <c r="E51" s="82">
        <v>-1198</v>
      </c>
      <c r="F51" s="82">
        <v>1115</v>
      </c>
      <c r="G51" s="82">
        <v>2313</v>
      </c>
      <c r="H51" s="82">
        <v>1114</v>
      </c>
      <c r="I51" s="82">
        <v>2309</v>
      </c>
      <c r="J51" s="86">
        <v>86.9839200347675</v>
      </c>
      <c r="K51" s="80"/>
    </row>
    <row r="52" spans="2:11" ht="6" customHeight="1">
      <c r="B52" s="84"/>
      <c r="C52" s="82"/>
      <c r="D52" s="82"/>
      <c r="E52" s="82"/>
      <c r="F52" s="82"/>
      <c r="G52" s="82"/>
      <c r="H52" s="82"/>
      <c r="I52" s="82"/>
      <c r="J52" s="86"/>
      <c r="K52" s="80"/>
    </row>
    <row r="53" spans="2:11" ht="13.5" customHeight="1">
      <c r="B53" s="84" t="s">
        <v>61</v>
      </c>
      <c r="C53" s="82">
        <v>7014</v>
      </c>
      <c r="D53" s="82">
        <v>5713</v>
      </c>
      <c r="E53" s="82">
        <v>-1301</v>
      </c>
      <c r="F53" s="82">
        <v>587</v>
      </c>
      <c r="G53" s="82">
        <v>1888</v>
      </c>
      <c r="H53" s="82">
        <v>580</v>
      </c>
      <c r="I53" s="82">
        <v>1884</v>
      </c>
      <c r="J53" s="86">
        <v>81.45138294838894</v>
      </c>
      <c r="K53" s="80"/>
    </row>
    <row r="54" spans="2:11" ht="13.5" customHeight="1">
      <c r="B54" s="84" t="s">
        <v>62</v>
      </c>
      <c r="C54" s="82">
        <v>18462</v>
      </c>
      <c r="D54" s="82">
        <v>16425</v>
      </c>
      <c r="E54" s="82">
        <v>-2037</v>
      </c>
      <c r="F54" s="82">
        <v>2743</v>
      </c>
      <c r="G54" s="82">
        <v>4780</v>
      </c>
      <c r="H54" s="82">
        <v>2743</v>
      </c>
      <c r="I54" s="82">
        <v>4774</v>
      </c>
      <c r="J54" s="86">
        <v>88.96652583685409</v>
      </c>
      <c r="K54" s="80"/>
    </row>
    <row r="55" spans="2:11" ht="13.5" customHeight="1">
      <c r="B55" s="84" t="s">
        <v>63</v>
      </c>
      <c r="C55" s="82">
        <v>12294</v>
      </c>
      <c r="D55" s="82">
        <v>10898</v>
      </c>
      <c r="E55" s="82">
        <v>-1396</v>
      </c>
      <c r="F55" s="82">
        <v>2153</v>
      </c>
      <c r="G55" s="82">
        <v>3549</v>
      </c>
      <c r="H55" s="82">
        <v>2153</v>
      </c>
      <c r="I55" s="82">
        <v>3543</v>
      </c>
      <c r="J55" s="86">
        <v>88.64486741499918</v>
      </c>
      <c r="K55" s="80"/>
    </row>
    <row r="56" spans="2:11" ht="13.5" customHeight="1">
      <c r="B56" s="84" t="s">
        <v>64</v>
      </c>
      <c r="C56" s="82">
        <v>9616</v>
      </c>
      <c r="D56" s="82">
        <v>8685</v>
      </c>
      <c r="E56" s="82">
        <v>-931</v>
      </c>
      <c r="F56" s="82">
        <v>1769</v>
      </c>
      <c r="G56" s="82">
        <v>2700</v>
      </c>
      <c r="H56" s="82">
        <v>1766</v>
      </c>
      <c r="I56" s="82">
        <v>2696</v>
      </c>
      <c r="J56" s="86">
        <v>90.31821963394343</v>
      </c>
      <c r="K56" s="80"/>
    </row>
    <row r="57" spans="2:11" ht="13.5" customHeight="1">
      <c r="B57" s="84" t="s">
        <v>65</v>
      </c>
      <c r="C57" s="82">
        <v>8536</v>
      </c>
      <c r="D57" s="82">
        <v>7516</v>
      </c>
      <c r="E57" s="82">
        <v>-1020</v>
      </c>
      <c r="F57" s="82">
        <v>1370</v>
      </c>
      <c r="G57" s="82">
        <v>2390</v>
      </c>
      <c r="H57" s="82">
        <v>1368</v>
      </c>
      <c r="I57" s="82">
        <v>2388</v>
      </c>
      <c r="J57" s="86">
        <v>88.0506091846298</v>
      </c>
      <c r="K57" s="80"/>
    </row>
    <row r="58" spans="2:11" ht="13.5" customHeight="1">
      <c r="B58" s="84" t="s">
        <v>66</v>
      </c>
      <c r="C58" s="82">
        <v>7879</v>
      </c>
      <c r="D58" s="82">
        <v>7801</v>
      </c>
      <c r="E58" s="82">
        <v>-78</v>
      </c>
      <c r="F58" s="82">
        <v>2275</v>
      </c>
      <c r="G58" s="82">
        <v>2353</v>
      </c>
      <c r="H58" s="82">
        <v>2274</v>
      </c>
      <c r="I58" s="82">
        <v>2347</v>
      </c>
      <c r="J58" s="86">
        <v>99.01002665312856</v>
      </c>
      <c r="K58" s="80"/>
    </row>
    <row r="59" spans="2:11" ht="13.5" customHeight="1">
      <c r="B59" s="84" t="s">
        <v>67</v>
      </c>
      <c r="C59" s="82">
        <v>5864</v>
      </c>
      <c r="D59" s="82">
        <v>5105</v>
      </c>
      <c r="E59" s="82">
        <v>-759</v>
      </c>
      <c r="F59" s="82">
        <v>711</v>
      </c>
      <c r="G59" s="82">
        <v>1470</v>
      </c>
      <c r="H59" s="82">
        <v>711</v>
      </c>
      <c r="I59" s="82">
        <v>1470</v>
      </c>
      <c r="J59" s="86">
        <v>87.05661664392906</v>
      </c>
      <c r="K59" s="80"/>
    </row>
    <row r="60" spans="2:11" ht="13.5" customHeight="1">
      <c r="B60" s="84" t="s">
        <v>68</v>
      </c>
      <c r="C60" s="82">
        <v>10608</v>
      </c>
      <c r="D60" s="82">
        <v>9459</v>
      </c>
      <c r="E60" s="82">
        <v>-1149</v>
      </c>
      <c r="F60" s="82">
        <v>515</v>
      </c>
      <c r="G60" s="82">
        <v>1664</v>
      </c>
      <c r="H60" s="82">
        <v>515</v>
      </c>
      <c r="I60" s="82">
        <v>1663</v>
      </c>
      <c r="J60" s="86">
        <v>89.1685520361991</v>
      </c>
      <c r="K60" s="80"/>
    </row>
    <row r="61" spans="2:11" ht="13.5" customHeight="1">
      <c r="B61" s="84" t="s">
        <v>69</v>
      </c>
      <c r="C61" s="82">
        <v>18037</v>
      </c>
      <c r="D61" s="82">
        <v>15038</v>
      </c>
      <c r="E61" s="82">
        <v>-2999</v>
      </c>
      <c r="F61" s="82">
        <v>1397</v>
      </c>
      <c r="G61" s="82">
        <v>4396</v>
      </c>
      <c r="H61" s="82">
        <v>1396</v>
      </c>
      <c r="I61" s="82">
        <v>4389</v>
      </c>
      <c r="J61" s="86">
        <v>83.37306647446916</v>
      </c>
      <c r="K61" s="80"/>
    </row>
    <row r="62" spans="2:11" ht="13.5" customHeight="1">
      <c r="B62" s="84" t="s">
        <v>70</v>
      </c>
      <c r="C62" s="82">
        <v>7395</v>
      </c>
      <c r="D62" s="82">
        <v>5913</v>
      </c>
      <c r="E62" s="82">
        <v>-1482</v>
      </c>
      <c r="F62" s="82">
        <v>581</v>
      </c>
      <c r="G62" s="82">
        <v>2063</v>
      </c>
      <c r="H62" s="82">
        <v>579</v>
      </c>
      <c r="I62" s="82">
        <v>2061</v>
      </c>
      <c r="J62" s="86">
        <v>79.95943204868155</v>
      </c>
      <c r="K62" s="80"/>
    </row>
    <row r="63" spans="2:11" ht="13.5" customHeight="1">
      <c r="B63" s="84" t="s">
        <v>71</v>
      </c>
      <c r="C63" s="82">
        <v>5676</v>
      </c>
      <c r="D63" s="82">
        <v>4876</v>
      </c>
      <c r="E63" s="82">
        <v>-800</v>
      </c>
      <c r="F63" s="82">
        <v>800</v>
      </c>
      <c r="G63" s="82">
        <v>1600</v>
      </c>
      <c r="H63" s="82">
        <v>797</v>
      </c>
      <c r="I63" s="82">
        <v>1599</v>
      </c>
      <c r="J63" s="86">
        <v>85.90556730091615</v>
      </c>
      <c r="K63" s="80"/>
    </row>
    <row r="64" spans="2:11" ht="13.5" customHeight="1" thickBot="1">
      <c r="B64" s="87" t="s">
        <v>72</v>
      </c>
      <c r="C64" s="88">
        <v>7232</v>
      </c>
      <c r="D64" s="88">
        <v>6036</v>
      </c>
      <c r="E64" s="88">
        <v>-1196</v>
      </c>
      <c r="F64" s="88">
        <v>992</v>
      </c>
      <c r="G64" s="88">
        <v>2188</v>
      </c>
      <c r="H64" s="88">
        <v>992</v>
      </c>
      <c r="I64" s="88">
        <v>2187</v>
      </c>
      <c r="J64" s="89">
        <v>83.46238938053098</v>
      </c>
      <c r="K64" s="80"/>
    </row>
    <row r="65" spans="2:11" ht="12.75" thickTop="1">
      <c r="B65" s="67" t="s">
        <v>240</v>
      </c>
      <c r="C65" s="79"/>
      <c r="D65" s="79"/>
      <c r="E65" s="79"/>
      <c r="F65" s="79"/>
      <c r="G65" s="79"/>
      <c r="H65" s="79"/>
      <c r="I65" s="79"/>
      <c r="J65" s="80"/>
      <c r="K65" s="80"/>
    </row>
    <row r="66" spans="2:11" ht="12">
      <c r="B66" s="12" t="s">
        <v>576</v>
      </c>
      <c r="E66" s="55"/>
      <c r="F66" s="55"/>
      <c r="G66" s="55"/>
      <c r="H66" s="55"/>
      <c r="I66" s="55"/>
      <c r="J66" s="55"/>
      <c r="K66" s="55"/>
    </row>
    <row r="67" spans="5:11" ht="12">
      <c r="E67" s="55"/>
      <c r="F67" s="55"/>
      <c r="G67" s="55"/>
      <c r="H67" s="55"/>
      <c r="I67" s="55"/>
      <c r="J67" s="55"/>
      <c r="K67" s="55"/>
    </row>
    <row r="68" spans="5:11" ht="12">
      <c r="E68" s="55"/>
      <c r="F68" s="55"/>
      <c r="G68" s="55"/>
      <c r="H68" s="55"/>
      <c r="I68" s="55"/>
      <c r="J68" s="55"/>
      <c r="K68" s="55"/>
    </row>
    <row r="69" spans="5:10" ht="12">
      <c r="E69" s="55"/>
      <c r="F69" s="55"/>
      <c r="G69" s="55"/>
      <c r="H69" s="55"/>
      <c r="I69" s="55"/>
      <c r="J69" s="55"/>
    </row>
  </sheetData>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A1:U62"/>
  <sheetViews>
    <sheetView workbookViewId="0" topLeftCell="A1">
      <selection activeCell="A1" sqref="A1"/>
    </sheetView>
  </sheetViews>
  <sheetFormatPr defaultColWidth="9.00390625" defaultRowHeight="13.5"/>
  <cols>
    <col min="1" max="1" width="2.625" style="55" customWidth="1"/>
    <col min="2" max="2" width="11.625" style="12" customWidth="1"/>
    <col min="3" max="10" width="9.625" style="12" customWidth="1"/>
    <col min="11" max="14" width="9.25390625" style="12" customWidth="1"/>
    <col min="15" max="15" width="9.50390625" style="12" customWidth="1"/>
    <col min="16" max="16" width="10.625" style="12" customWidth="1"/>
    <col min="17" max="17" width="9.25390625" style="12" customWidth="1"/>
    <col min="18" max="20" width="9.625" style="12" customWidth="1"/>
    <col min="21" max="16384" width="9.00390625" style="12" customWidth="1"/>
  </cols>
  <sheetData>
    <row r="1" spans="1:6" s="112" customFormat="1" ht="19.5" customHeight="1">
      <c r="A1" s="105"/>
      <c r="B1" s="338"/>
      <c r="F1" s="105"/>
    </row>
    <row r="2" spans="2:20" ht="19.5" customHeight="1">
      <c r="B2" s="338" t="s">
        <v>578</v>
      </c>
      <c r="F2" s="55"/>
      <c r="T2" s="56" t="s">
        <v>78</v>
      </c>
    </row>
    <row r="3" spans="1:20" ht="18" customHeight="1">
      <c r="A3" s="90"/>
      <c r="B3" s="91"/>
      <c r="C3" s="92"/>
      <c r="D3" s="93" t="s">
        <v>241</v>
      </c>
      <c r="E3" s="93" t="s">
        <v>242</v>
      </c>
      <c r="F3" s="93" t="s">
        <v>243</v>
      </c>
      <c r="G3" s="93" t="s">
        <v>244</v>
      </c>
      <c r="H3" s="93" t="s">
        <v>245</v>
      </c>
      <c r="I3" s="93" t="s">
        <v>246</v>
      </c>
      <c r="J3" s="93" t="s">
        <v>247</v>
      </c>
      <c r="K3" s="93" t="s">
        <v>248</v>
      </c>
      <c r="L3" s="93" t="s">
        <v>249</v>
      </c>
      <c r="M3" s="93" t="s">
        <v>250</v>
      </c>
      <c r="N3" s="93" t="s">
        <v>251</v>
      </c>
      <c r="O3" s="93" t="s">
        <v>252</v>
      </c>
      <c r="P3" s="93" t="s">
        <v>253</v>
      </c>
      <c r="Q3" s="93" t="s">
        <v>254</v>
      </c>
      <c r="R3" s="94" t="s">
        <v>255</v>
      </c>
      <c r="S3" s="94"/>
      <c r="T3" s="94"/>
    </row>
    <row r="4" spans="1:20" ht="37.5" customHeight="1">
      <c r="A4" s="95"/>
      <c r="B4" s="96" t="s">
        <v>74</v>
      </c>
      <c r="C4" s="97" t="s">
        <v>22</v>
      </c>
      <c r="D4" s="97" t="s">
        <v>256</v>
      </c>
      <c r="E4" s="97"/>
      <c r="F4" s="97" t="s">
        <v>257</v>
      </c>
      <c r="G4" s="97" t="s">
        <v>258</v>
      </c>
      <c r="H4" s="97" t="s">
        <v>259</v>
      </c>
      <c r="I4" s="97" t="s">
        <v>260</v>
      </c>
      <c r="J4" s="98" t="s">
        <v>261</v>
      </c>
      <c r="K4" s="99" t="s">
        <v>262</v>
      </c>
      <c r="L4" s="99" t="s">
        <v>263</v>
      </c>
      <c r="M4" s="99" t="s">
        <v>264</v>
      </c>
      <c r="N4" s="97" t="s">
        <v>265</v>
      </c>
      <c r="O4" s="97" t="s">
        <v>266</v>
      </c>
      <c r="P4" s="100" t="s">
        <v>267</v>
      </c>
      <c r="Q4" s="101" t="s">
        <v>268</v>
      </c>
      <c r="R4" s="102" t="s">
        <v>269</v>
      </c>
      <c r="S4" s="102" t="s">
        <v>270</v>
      </c>
      <c r="T4" s="103" t="s">
        <v>271</v>
      </c>
    </row>
    <row r="5" spans="1:21" s="342" customFormat="1" ht="13.5" customHeight="1">
      <c r="A5" s="339"/>
      <c r="B5" s="233" t="s">
        <v>22</v>
      </c>
      <c r="C5" s="340">
        <f>SUM(C15:C58)</f>
        <v>642580</v>
      </c>
      <c r="D5" s="340">
        <f>SUM(D15:D58)</f>
        <v>68925</v>
      </c>
      <c r="E5" s="340">
        <f>SUM(E15:E58)</f>
        <v>1275</v>
      </c>
      <c r="F5" s="340">
        <f aca="true" t="shared" si="0" ref="F5:T5">SUM(F15:F58)</f>
        <v>849</v>
      </c>
      <c r="G5" s="340">
        <f t="shared" si="0"/>
        <v>988</v>
      </c>
      <c r="H5" s="340">
        <f t="shared" si="0"/>
        <v>73520</v>
      </c>
      <c r="I5" s="340">
        <f t="shared" si="0"/>
        <v>148820</v>
      </c>
      <c r="J5" s="340">
        <f t="shared" si="0"/>
        <v>3028</v>
      </c>
      <c r="K5" s="340">
        <f t="shared" si="0"/>
        <v>27291</v>
      </c>
      <c r="L5" s="340">
        <f t="shared" si="0"/>
        <v>125858</v>
      </c>
      <c r="M5" s="340">
        <f t="shared" si="0"/>
        <v>15213</v>
      </c>
      <c r="N5" s="340">
        <f t="shared" si="0"/>
        <v>2453</v>
      </c>
      <c r="O5" s="340">
        <f t="shared" si="0"/>
        <v>149700</v>
      </c>
      <c r="P5" s="340">
        <f t="shared" si="0"/>
        <v>23992</v>
      </c>
      <c r="Q5" s="340">
        <f t="shared" si="0"/>
        <v>668</v>
      </c>
      <c r="R5" s="340">
        <f t="shared" si="0"/>
        <v>71049</v>
      </c>
      <c r="S5" s="340">
        <f t="shared" si="0"/>
        <v>223328</v>
      </c>
      <c r="T5" s="341">
        <f t="shared" si="0"/>
        <v>347535</v>
      </c>
      <c r="U5" s="341"/>
    </row>
    <row r="6" spans="1:20" s="342" customFormat="1" ht="13.5" customHeight="1">
      <c r="A6" s="339"/>
      <c r="B6" s="233"/>
      <c r="C6" s="340"/>
      <c r="D6" s="340"/>
      <c r="E6" s="340"/>
      <c r="F6" s="340"/>
      <c r="G6" s="340"/>
      <c r="H6" s="340"/>
      <c r="I6" s="340"/>
      <c r="J6" s="340"/>
      <c r="K6" s="340"/>
      <c r="L6" s="340"/>
      <c r="M6" s="340"/>
      <c r="N6" s="340"/>
      <c r="O6" s="340"/>
      <c r="P6" s="340"/>
      <c r="Q6" s="340"/>
      <c r="R6" s="340"/>
      <c r="S6" s="340"/>
      <c r="T6" s="341"/>
    </row>
    <row r="7" spans="1:20" s="342" customFormat="1" ht="13.5" customHeight="1">
      <c r="A7" s="339"/>
      <c r="B7" s="233" t="s">
        <v>23</v>
      </c>
      <c r="C7" s="340">
        <f>SUM(C15:C27)</f>
        <v>466584</v>
      </c>
      <c r="D7" s="340">
        <f>SUM(D15:D27)</f>
        <v>41730</v>
      </c>
      <c r="E7" s="340">
        <f>SUM(E15:E27)</f>
        <v>462</v>
      </c>
      <c r="F7" s="340">
        <f aca="true" t="shared" si="1" ref="F7:T7">SUM(F15:F27)</f>
        <v>588</v>
      </c>
      <c r="G7" s="340">
        <f t="shared" si="1"/>
        <v>500</v>
      </c>
      <c r="H7" s="340">
        <f t="shared" si="1"/>
        <v>48109</v>
      </c>
      <c r="I7" s="340">
        <f t="shared" si="1"/>
        <v>103366</v>
      </c>
      <c r="J7" s="340">
        <f t="shared" si="1"/>
        <v>2444</v>
      </c>
      <c r="K7" s="340">
        <f t="shared" si="1"/>
        <v>20823</v>
      </c>
      <c r="L7" s="340">
        <f t="shared" si="1"/>
        <v>99508</v>
      </c>
      <c r="M7" s="340">
        <f t="shared" si="1"/>
        <v>12850</v>
      </c>
      <c r="N7" s="340">
        <f t="shared" si="1"/>
        <v>2226</v>
      </c>
      <c r="O7" s="340">
        <f t="shared" si="1"/>
        <v>115058</v>
      </c>
      <c r="P7" s="340">
        <f t="shared" si="1"/>
        <v>18297</v>
      </c>
      <c r="Q7" s="340">
        <f t="shared" si="1"/>
        <v>623</v>
      </c>
      <c r="R7" s="340">
        <f t="shared" si="1"/>
        <v>42780</v>
      </c>
      <c r="S7" s="340">
        <f t="shared" si="1"/>
        <v>151975</v>
      </c>
      <c r="T7" s="341">
        <f t="shared" si="1"/>
        <v>271206</v>
      </c>
    </row>
    <row r="8" spans="1:20" s="342" customFormat="1" ht="13.5" customHeight="1">
      <c r="A8" s="339"/>
      <c r="B8" s="233" t="s">
        <v>24</v>
      </c>
      <c r="C8" s="340">
        <f>SUM(C28:C58)</f>
        <v>175996</v>
      </c>
      <c r="D8" s="340">
        <f>SUM(D28:D58)</f>
        <v>27195</v>
      </c>
      <c r="E8" s="340">
        <f>SUM(E28:E58)</f>
        <v>813</v>
      </c>
      <c r="F8" s="340">
        <f aca="true" t="shared" si="2" ref="F8:T8">SUM(F28:F58)</f>
        <v>261</v>
      </c>
      <c r="G8" s="340">
        <f t="shared" si="2"/>
        <v>488</v>
      </c>
      <c r="H8" s="340">
        <f t="shared" si="2"/>
        <v>25411</v>
      </c>
      <c r="I8" s="340">
        <f t="shared" si="2"/>
        <v>45454</v>
      </c>
      <c r="J8" s="340">
        <f t="shared" si="2"/>
        <v>584</v>
      </c>
      <c r="K8" s="340">
        <f t="shared" si="2"/>
        <v>6468</v>
      </c>
      <c r="L8" s="340">
        <f t="shared" si="2"/>
        <v>26350</v>
      </c>
      <c r="M8" s="340">
        <f t="shared" si="2"/>
        <v>2363</v>
      </c>
      <c r="N8" s="340">
        <f t="shared" si="2"/>
        <v>227</v>
      </c>
      <c r="O8" s="340">
        <f t="shared" si="2"/>
        <v>34642</v>
      </c>
      <c r="P8" s="340">
        <f t="shared" si="2"/>
        <v>5695</v>
      </c>
      <c r="Q8" s="340">
        <f t="shared" si="2"/>
        <v>45</v>
      </c>
      <c r="R8" s="340">
        <f t="shared" si="2"/>
        <v>28269</v>
      </c>
      <c r="S8" s="340">
        <f t="shared" si="2"/>
        <v>71353</v>
      </c>
      <c r="T8" s="341">
        <f t="shared" si="2"/>
        <v>76329</v>
      </c>
    </row>
    <row r="9" spans="1:20" s="342" customFormat="1" ht="13.5" customHeight="1">
      <c r="A9" s="339"/>
      <c r="B9" s="233"/>
      <c r="C9" s="340"/>
      <c r="D9" s="340"/>
      <c r="E9" s="340"/>
      <c r="F9" s="340"/>
      <c r="G9" s="340"/>
      <c r="H9" s="340"/>
      <c r="I9" s="340"/>
      <c r="J9" s="340"/>
      <c r="K9" s="340"/>
      <c r="L9" s="340"/>
      <c r="M9" s="340"/>
      <c r="N9" s="340"/>
      <c r="O9" s="340"/>
      <c r="P9" s="340"/>
      <c r="Q9" s="340"/>
      <c r="R9" s="340"/>
      <c r="S9" s="340"/>
      <c r="T9" s="341"/>
    </row>
    <row r="10" spans="1:20" s="342" customFormat="1" ht="13.5" customHeight="1">
      <c r="A10" s="339"/>
      <c r="B10" s="233" t="s">
        <v>25</v>
      </c>
      <c r="C10" s="340">
        <f aca="true" t="shared" si="3" ref="C10:T10">SUM(C15,C20,C21,C22,C24,C25,C26,C28,C29,C30,C31,C32,C33,C34)</f>
        <v>303348</v>
      </c>
      <c r="D10" s="340">
        <f t="shared" si="3"/>
        <v>32869</v>
      </c>
      <c r="E10" s="340">
        <f t="shared" si="3"/>
        <v>348</v>
      </c>
      <c r="F10" s="340">
        <f t="shared" si="3"/>
        <v>68</v>
      </c>
      <c r="G10" s="340">
        <f t="shared" si="3"/>
        <v>278</v>
      </c>
      <c r="H10" s="340">
        <f t="shared" si="3"/>
        <v>30568</v>
      </c>
      <c r="I10" s="340">
        <f t="shared" si="3"/>
        <v>63240</v>
      </c>
      <c r="J10" s="340">
        <f t="shared" si="3"/>
        <v>1430</v>
      </c>
      <c r="K10" s="340">
        <f t="shared" si="3"/>
        <v>13499</v>
      </c>
      <c r="L10" s="340">
        <f t="shared" si="3"/>
        <v>63820</v>
      </c>
      <c r="M10" s="340">
        <f t="shared" si="3"/>
        <v>8538</v>
      </c>
      <c r="N10" s="340">
        <f t="shared" si="3"/>
        <v>1557</v>
      </c>
      <c r="O10" s="340">
        <f t="shared" si="3"/>
        <v>73243</v>
      </c>
      <c r="P10" s="340">
        <f t="shared" si="3"/>
        <v>13359</v>
      </c>
      <c r="Q10" s="340">
        <f t="shared" si="3"/>
        <v>531</v>
      </c>
      <c r="R10" s="340">
        <f t="shared" si="3"/>
        <v>33285</v>
      </c>
      <c r="S10" s="340">
        <f t="shared" si="3"/>
        <v>94086</v>
      </c>
      <c r="T10" s="341">
        <f t="shared" si="3"/>
        <v>175446</v>
      </c>
    </row>
    <row r="11" spans="1:20" s="342" customFormat="1" ht="13.5" customHeight="1">
      <c r="A11" s="339"/>
      <c r="B11" s="233" t="s">
        <v>26</v>
      </c>
      <c r="C11" s="340">
        <f aca="true" t="shared" si="4" ref="C11:T11">SUM(C19,C35,C36,C37,C38,C39,C40,C41)</f>
        <v>47390</v>
      </c>
      <c r="D11" s="340">
        <f t="shared" si="4"/>
        <v>6045</v>
      </c>
      <c r="E11" s="340">
        <f t="shared" si="4"/>
        <v>407</v>
      </c>
      <c r="F11" s="340">
        <f t="shared" si="4"/>
        <v>15</v>
      </c>
      <c r="G11" s="340">
        <f t="shared" si="4"/>
        <v>146</v>
      </c>
      <c r="H11" s="340">
        <f t="shared" si="4"/>
        <v>7837</v>
      </c>
      <c r="I11" s="340">
        <f t="shared" si="4"/>
        <v>10235</v>
      </c>
      <c r="J11" s="340">
        <f t="shared" si="4"/>
        <v>178</v>
      </c>
      <c r="K11" s="340">
        <f t="shared" si="4"/>
        <v>1847</v>
      </c>
      <c r="L11" s="340">
        <f t="shared" si="4"/>
        <v>7424</v>
      </c>
      <c r="M11" s="340">
        <f t="shared" si="4"/>
        <v>790</v>
      </c>
      <c r="N11" s="340">
        <f t="shared" si="4"/>
        <v>72</v>
      </c>
      <c r="O11" s="340">
        <f t="shared" si="4"/>
        <v>10676</v>
      </c>
      <c r="P11" s="340">
        <f t="shared" si="4"/>
        <v>1679</v>
      </c>
      <c r="Q11" s="340">
        <f t="shared" si="4"/>
        <v>39</v>
      </c>
      <c r="R11" s="340">
        <f t="shared" si="4"/>
        <v>6467</v>
      </c>
      <c r="S11" s="340">
        <f t="shared" si="4"/>
        <v>18218</v>
      </c>
      <c r="T11" s="341">
        <f t="shared" si="4"/>
        <v>22666</v>
      </c>
    </row>
    <row r="12" spans="1:20" s="342" customFormat="1" ht="13.5" customHeight="1">
      <c r="A12" s="339"/>
      <c r="B12" s="233" t="s">
        <v>27</v>
      </c>
      <c r="C12" s="340">
        <f aca="true" t="shared" si="5" ref="C12:T12">SUM(C16,C23,C27,C42,C43,C44,C45,C46)</f>
        <v>127960</v>
      </c>
      <c r="D12" s="340">
        <f t="shared" si="5"/>
        <v>13394</v>
      </c>
      <c r="E12" s="340">
        <f t="shared" si="5"/>
        <v>268</v>
      </c>
      <c r="F12" s="340">
        <f t="shared" si="5"/>
        <v>24</v>
      </c>
      <c r="G12" s="340">
        <f t="shared" si="5"/>
        <v>195</v>
      </c>
      <c r="H12" s="340">
        <f t="shared" si="5"/>
        <v>14080</v>
      </c>
      <c r="I12" s="340">
        <f t="shared" si="5"/>
        <v>39350</v>
      </c>
      <c r="J12" s="340">
        <f t="shared" si="5"/>
        <v>422</v>
      </c>
      <c r="K12" s="340">
        <f t="shared" si="5"/>
        <v>4434</v>
      </c>
      <c r="L12" s="340">
        <f t="shared" si="5"/>
        <v>22343</v>
      </c>
      <c r="M12" s="340">
        <f t="shared" si="5"/>
        <v>2272</v>
      </c>
      <c r="N12" s="340">
        <f t="shared" si="5"/>
        <v>375</v>
      </c>
      <c r="O12" s="340">
        <f t="shared" si="5"/>
        <v>27111</v>
      </c>
      <c r="P12" s="340">
        <f t="shared" si="5"/>
        <v>3657</v>
      </c>
      <c r="Q12" s="340">
        <f t="shared" si="5"/>
        <v>35</v>
      </c>
      <c r="R12" s="340">
        <f t="shared" si="5"/>
        <v>13686</v>
      </c>
      <c r="S12" s="340">
        <f t="shared" si="5"/>
        <v>53625</v>
      </c>
      <c r="T12" s="341">
        <f t="shared" si="5"/>
        <v>60614</v>
      </c>
    </row>
    <row r="13" spans="1:20" s="342" customFormat="1" ht="13.5" customHeight="1">
      <c r="A13" s="339"/>
      <c r="B13" s="233" t="s">
        <v>28</v>
      </c>
      <c r="C13" s="340">
        <f aca="true" t="shared" si="6" ref="C13:T13">SUM(C17,C18,C47,C48,C49,C50,C51,C52,C53,C54,C55,C56,C57,C58)</f>
        <v>163882</v>
      </c>
      <c r="D13" s="340">
        <f t="shared" si="6"/>
        <v>16617</v>
      </c>
      <c r="E13" s="340">
        <f t="shared" si="6"/>
        <v>252</v>
      </c>
      <c r="F13" s="340">
        <f t="shared" si="6"/>
        <v>742</v>
      </c>
      <c r="G13" s="340">
        <f t="shared" si="6"/>
        <v>369</v>
      </c>
      <c r="H13" s="340">
        <f t="shared" si="6"/>
        <v>21035</v>
      </c>
      <c r="I13" s="340">
        <f t="shared" si="6"/>
        <v>35995</v>
      </c>
      <c r="J13" s="340">
        <f t="shared" si="6"/>
        <v>998</v>
      </c>
      <c r="K13" s="340">
        <f t="shared" si="6"/>
        <v>7511</v>
      </c>
      <c r="L13" s="340">
        <f t="shared" si="6"/>
        <v>32271</v>
      </c>
      <c r="M13" s="340">
        <f t="shared" si="6"/>
        <v>3613</v>
      </c>
      <c r="N13" s="340">
        <f t="shared" si="6"/>
        <v>449</v>
      </c>
      <c r="O13" s="340">
        <f t="shared" si="6"/>
        <v>38670</v>
      </c>
      <c r="P13" s="340">
        <f t="shared" si="6"/>
        <v>5297</v>
      </c>
      <c r="Q13" s="340">
        <f t="shared" si="6"/>
        <v>63</v>
      </c>
      <c r="R13" s="340">
        <f t="shared" si="6"/>
        <v>17611</v>
      </c>
      <c r="S13" s="340">
        <f t="shared" si="6"/>
        <v>57399</v>
      </c>
      <c r="T13" s="341">
        <f t="shared" si="6"/>
        <v>88809</v>
      </c>
    </row>
    <row r="14" spans="2:20" ht="13.5" customHeight="1">
      <c r="B14" s="58"/>
      <c r="C14" s="343"/>
      <c r="D14" s="343"/>
      <c r="E14" s="343"/>
      <c r="F14" s="343"/>
      <c r="G14" s="343"/>
      <c r="H14" s="343"/>
      <c r="I14" s="343"/>
      <c r="J14" s="343"/>
      <c r="K14" s="343"/>
      <c r="L14" s="343"/>
      <c r="M14" s="343"/>
      <c r="N14" s="343"/>
      <c r="O14" s="343"/>
      <c r="P14" s="343"/>
      <c r="Q14" s="343"/>
      <c r="R14" s="343"/>
      <c r="S14" s="343"/>
      <c r="T14" s="344"/>
    </row>
    <row r="15" spans="2:20" ht="13.5" customHeight="1">
      <c r="B15" s="57" t="s">
        <v>29</v>
      </c>
      <c r="C15" s="345">
        <f aca="true" t="shared" si="7" ref="C15:C41">SUM(D15:Q15)</f>
        <v>129402</v>
      </c>
      <c r="D15" s="343">
        <v>6803</v>
      </c>
      <c r="E15" s="343">
        <v>61</v>
      </c>
      <c r="F15" s="343">
        <v>17</v>
      </c>
      <c r="G15" s="343">
        <v>36</v>
      </c>
      <c r="H15" s="343">
        <v>11489</v>
      </c>
      <c r="I15" s="343">
        <v>19254</v>
      </c>
      <c r="J15" s="343">
        <v>880</v>
      </c>
      <c r="K15" s="343">
        <v>6532</v>
      </c>
      <c r="L15" s="343">
        <v>34021</v>
      </c>
      <c r="M15" s="343">
        <v>5579</v>
      </c>
      <c r="N15" s="343">
        <v>1086</v>
      </c>
      <c r="O15" s="343">
        <v>37533</v>
      </c>
      <c r="P15" s="343">
        <v>5651</v>
      </c>
      <c r="Q15" s="343">
        <v>460</v>
      </c>
      <c r="R15" s="343">
        <f>SUM(D15:F15)</f>
        <v>6881</v>
      </c>
      <c r="S15" s="343">
        <f>SUM(G15:I15)</f>
        <v>30779</v>
      </c>
      <c r="T15" s="344">
        <f>SUM(J15:P15)</f>
        <v>91282</v>
      </c>
    </row>
    <row r="16" spans="2:20" ht="13.5" customHeight="1">
      <c r="B16" s="57" t="s">
        <v>30</v>
      </c>
      <c r="C16" s="345">
        <f t="shared" si="7"/>
        <v>48463</v>
      </c>
      <c r="D16" s="343">
        <v>2292</v>
      </c>
      <c r="E16" s="343">
        <v>72</v>
      </c>
      <c r="F16" s="343">
        <v>5</v>
      </c>
      <c r="G16" s="343">
        <v>50</v>
      </c>
      <c r="H16" s="343">
        <v>4555</v>
      </c>
      <c r="I16" s="343">
        <v>15680</v>
      </c>
      <c r="J16" s="343">
        <v>193</v>
      </c>
      <c r="K16" s="343">
        <v>1813</v>
      </c>
      <c r="L16" s="343">
        <v>9955</v>
      </c>
      <c r="M16" s="343">
        <v>1083</v>
      </c>
      <c r="N16" s="343">
        <v>226</v>
      </c>
      <c r="O16" s="343">
        <v>11197</v>
      </c>
      <c r="P16" s="343">
        <v>1319</v>
      </c>
      <c r="Q16" s="343">
        <v>23</v>
      </c>
      <c r="R16" s="343">
        <f aca="true" t="shared" si="8" ref="R16:R58">SUM(D16:F16)</f>
        <v>2369</v>
      </c>
      <c r="S16" s="343">
        <f aca="true" t="shared" si="9" ref="S16:S58">SUM(G16:I16)</f>
        <v>20285</v>
      </c>
      <c r="T16" s="344">
        <f aca="true" t="shared" si="10" ref="T16:T58">SUM(J16:P16)</f>
        <v>25786</v>
      </c>
    </row>
    <row r="17" spans="2:20" ht="13.5" customHeight="1">
      <c r="B17" s="57" t="s">
        <v>31</v>
      </c>
      <c r="C17" s="345">
        <f t="shared" si="7"/>
        <v>50586</v>
      </c>
      <c r="D17" s="343">
        <v>3232</v>
      </c>
      <c r="E17" s="343">
        <v>43</v>
      </c>
      <c r="F17" s="343">
        <v>251</v>
      </c>
      <c r="G17" s="343">
        <v>45</v>
      </c>
      <c r="H17" s="343">
        <v>5577</v>
      </c>
      <c r="I17" s="343">
        <v>11478</v>
      </c>
      <c r="J17" s="343">
        <v>301</v>
      </c>
      <c r="K17" s="343">
        <v>2033</v>
      </c>
      <c r="L17" s="343">
        <v>10812</v>
      </c>
      <c r="M17" s="343">
        <v>1425</v>
      </c>
      <c r="N17" s="343">
        <v>200</v>
      </c>
      <c r="O17" s="343">
        <v>13499</v>
      </c>
      <c r="P17" s="343">
        <v>1661</v>
      </c>
      <c r="Q17" s="343">
        <v>29</v>
      </c>
      <c r="R17" s="343">
        <f t="shared" si="8"/>
        <v>3526</v>
      </c>
      <c r="S17" s="343">
        <f t="shared" si="9"/>
        <v>17100</v>
      </c>
      <c r="T17" s="344">
        <f t="shared" si="10"/>
        <v>29931</v>
      </c>
    </row>
    <row r="18" spans="2:20" ht="13.5" customHeight="1">
      <c r="B18" s="57" t="s">
        <v>32</v>
      </c>
      <c r="C18" s="345">
        <f t="shared" si="7"/>
        <v>52300</v>
      </c>
      <c r="D18" s="343">
        <v>4206</v>
      </c>
      <c r="E18" s="343">
        <v>25</v>
      </c>
      <c r="F18" s="343">
        <v>266</v>
      </c>
      <c r="G18" s="343">
        <v>95</v>
      </c>
      <c r="H18" s="343">
        <v>6271</v>
      </c>
      <c r="I18" s="343">
        <v>10277</v>
      </c>
      <c r="J18" s="343">
        <v>450</v>
      </c>
      <c r="K18" s="343">
        <v>2916</v>
      </c>
      <c r="L18" s="343">
        <v>11817</v>
      </c>
      <c r="M18" s="343">
        <v>1345</v>
      </c>
      <c r="N18" s="343">
        <v>181</v>
      </c>
      <c r="O18" s="343">
        <v>12856</v>
      </c>
      <c r="P18" s="343">
        <v>1583</v>
      </c>
      <c r="Q18" s="343">
        <v>12</v>
      </c>
      <c r="R18" s="343">
        <f t="shared" si="8"/>
        <v>4497</v>
      </c>
      <c r="S18" s="343">
        <f t="shared" si="9"/>
        <v>16643</v>
      </c>
      <c r="T18" s="344">
        <f t="shared" si="10"/>
        <v>31148</v>
      </c>
    </row>
    <row r="19" spans="2:20" ht="13.5" customHeight="1">
      <c r="B19" s="57" t="s">
        <v>33</v>
      </c>
      <c r="C19" s="345">
        <f t="shared" si="7"/>
        <v>21196</v>
      </c>
      <c r="D19" s="343">
        <v>1911</v>
      </c>
      <c r="E19" s="343">
        <v>59</v>
      </c>
      <c r="F19" s="343" t="s">
        <v>220</v>
      </c>
      <c r="G19" s="343">
        <v>60</v>
      </c>
      <c r="H19" s="343">
        <v>2787</v>
      </c>
      <c r="I19" s="343">
        <v>4136</v>
      </c>
      <c r="J19" s="343">
        <v>104</v>
      </c>
      <c r="K19" s="343">
        <v>1012</v>
      </c>
      <c r="L19" s="343">
        <v>4188</v>
      </c>
      <c r="M19" s="343">
        <v>523</v>
      </c>
      <c r="N19" s="343">
        <v>61</v>
      </c>
      <c r="O19" s="343">
        <v>5585</v>
      </c>
      <c r="P19" s="343">
        <v>738</v>
      </c>
      <c r="Q19" s="343">
        <v>32</v>
      </c>
      <c r="R19" s="343">
        <f t="shared" si="8"/>
        <v>1970</v>
      </c>
      <c r="S19" s="343">
        <f t="shared" si="9"/>
        <v>6983</v>
      </c>
      <c r="T19" s="344">
        <f t="shared" si="10"/>
        <v>12211</v>
      </c>
    </row>
    <row r="20" spans="2:20" ht="13.5" customHeight="1">
      <c r="B20" s="57" t="s">
        <v>34</v>
      </c>
      <c r="C20" s="345">
        <f t="shared" si="7"/>
        <v>22751</v>
      </c>
      <c r="D20" s="343">
        <v>2845</v>
      </c>
      <c r="E20" s="343">
        <v>28</v>
      </c>
      <c r="F20" s="343" t="s">
        <v>220</v>
      </c>
      <c r="G20" s="343">
        <v>33</v>
      </c>
      <c r="H20" s="343">
        <v>2613</v>
      </c>
      <c r="I20" s="343">
        <v>6211</v>
      </c>
      <c r="J20" s="343">
        <v>108</v>
      </c>
      <c r="K20" s="343">
        <v>861</v>
      </c>
      <c r="L20" s="343">
        <v>3905</v>
      </c>
      <c r="M20" s="343">
        <v>429</v>
      </c>
      <c r="N20" s="343">
        <v>77</v>
      </c>
      <c r="O20" s="343">
        <v>4802</v>
      </c>
      <c r="P20" s="343">
        <v>822</v>
      </c>
      <c r="Q20" s="343">
        <v>17</v>
      </c>
      <c r="R20" s="343">
        <f t="shared" si="8"/>
        <v>2873</v>
      </c>
      <c r="S20" s="343">
        <f t="shared" si="9"/>
        <v>8857</v>
      </c>
      <c r="T20" s="344">
        <f t="shared" si="10"/>
        <v>11004</v>
      </c>
    </row>
    <row r="21" spans="2:20" ht="13.5" customHeight="1">
      <c r="B21" s="57" t="s">
        <v>35</v>
      </c>
      <c r="C21" s="345">
        <f t="shared" si="7"/>
        <v>19351</v>
      </c>
      <c r="D21" s="343">
        <v>2395</v>
      </c>
      <c r="E21" s="343">
        <v>19</v>
      </c>
      <c r="F21" s="343" t="s">
        <v>220</v>
      </c>
      <c r="G21" s="343">
        <v>26</v>
      </c>
      <c r="H21" s="343">
        <v>1811</v>
      </c>
      <c r="I21" s="343">
        <v>3666</v>
      </c>
      <c r="J21" s="343">
        <v>42</v>
      </c>
      <c r="K21" s="343">
        <v>875</v>
      </c>
      <c r="L21" s="343">
        <v>3916</v>
      </c>
      <c r="M21" s="343">
        <v>374</v>
      </c>
      <c r="N21" s="343">
        <v>55</v>
      </c>
      <c r="O21" s="343">
        <v>5613</v>
      </c>
      <c r="P21" s="343">
        <v>536</v>
      </c>
      <c r="Q21" s="343">
        <v>23</v>
      </c>
      <c r="R21" s="343">
        <f t="shared" si="8"/>
        <v>2414</v>
      </c>
      <c r="S21" s="343">
        <f t="shared" si="9"/>
        <v>5503</v>
      </c>
      <c r="T21" s="344">
        <f t="shared" si="10"/>
        <v>11411</v>
      </c>
    </row>
    <row r="22" spans="2:20" ht="13.5" customHeight="1">
      <c r="B22" s="57" t="s">
        <v>36</v>
      </c>
      <c r="C22" s="345">
        <f t="shared" si="7"/>
        <v>15655</v>
      </c>
      <c r="D22" s="343">
        <v>2855</v>
      </c>
      <c r="E22" s="343">
        <v>24</v>
      </c>
      <c r="F22" s="343" t="s">
        <v>220</v>
      </c>
      <c r="G22" s="343">
        <v>17</v>
      </c>
      <c r="H22" s="343">
        <v>1868</v>
      </c>
      <c r="I22" s="343">
        <v>4525</v>
      </c>
      <c r="J22" s="343">
        <v>39</v>
      </c>
      <c r="K22" s="343">
        <v>584</v>
      </c>
      <c r="L22" s="343">
        <v>2140</v>
      </c>
      <c r="M22" s="343">
        <v>241</v>
      </c>
      <c r="N22" s="343">
        <v>33</v>
      </c>
      <c r="O22" s="343">
        <v>2778</v>
      </c>
      <c r="P22" s="343">
        <v>550</v>
      </c>
      <c r="Q22" s="343">
        <v>1</v>
      </c>
      <c r="R22" s="343">
        <f t="shared" si="8"/>
        <v>2879</v>
      </c>
      <c r="S22" s="343">
        <f t="shared" si="9"/>
        <v>6410</v>
      </c>
      <c r="T22" s="344">
        <f t="shared" si="10"/>
        <v>6365</v>
      </c>
    </row>
    <row r="23" spans="2:20" ht="13.5" customHeight="1">
      <c r="B23" s="57" t="s">
        <v>37</v>
      </c>
      <c r="C23" s="345">
        <f t="shared" si="7"/>
        <v>16893</v>
      </c>
      <c r="D23" s="343">
        <v>1574</v>
      </c>
      <c r="E23" s="343">
        <v>17</v>
      </c>
      <c r="F23" s="343">
        <v>2</v>
      </c>
      <c r="G23" s="343">
        <v>59</v>
      </c>
      <c r="H23" s="343">
        <v>2219</v>
      </c>
      <c r="I23" s="343">
        <v>5258</v>
      </c>
      <c r="J23" s="343">
        <v>71</v>
      </c>
      <c r="K23" s="343">
        <v>542</v>
      </c>
      <c r="L23" s="343">
        <v>2703</v>
      </c>
      <c r="M23" s="343">
        <v>309</v>
      </c>
      <c r="N23" s="343">
        <v>40</v>
      </c>
      <c r="O23" s="343">
        <v>3488</v>
      </c>
      <c r="P23" s="343">
        <v>606</v>
      </c>
      <c r="Q23" s="343">
        <v>5</v>
      </c>
      <c r="R23" s="343">
        <f t="shared" si="8"/>
        <v>1593</v>
      </c>
      <c r="S23" s="343">
        <f t="shared" si="9"/>
        <v>7536</v>
      </c>
      <c r="T23" s="344">
        <f t="shared" si="10"/>
        <v>7759</v>
      </c>
    </row>
    <row r="24" spans="2:20" ht="13.5" customHeight="1">
      <c r="B24" s="57" t="s">
        <v>38</v>
      </c>
      <c r="C24" s="345">
        <f t="shared" si="7"/>
        <v>34351</v>
      </c>
      <c r="D24" s="343">
        <v>4107</v>
      </c>
      <c r="E24" s="343">
        <v>15</v>
      </c>
      <c r="F24" s="343">
        <v>5</v>
      </c>
      <c r="G24" s="343">
        <v>31</v>
      </c>
      <c r="H24" s="343">
        <v>3225</v>
      </c>
      <c r="I24" s="343">
        <v>8632</v>
      </c>
      <c r="J24" s="343">
        <v>137</v>
      </c>
      <c r="K24" s="343">
        <v>1656</v>
      </c>
      <c r="L24" s="343">
        <v>7176</v>
      </c>
      <c r="M24" s="343">
        <v>698</v>
      </c>
      <c r="N24" s="343">
        <v>146</v>
      </c>
      <c r="O24" s="343">
        <v>7204</v>
      </c>
      <c r="P24" s="343">
        <v>1303</v>
      </c>
      <c r="Q24" s="343">
        <v>16</v>
      </c>
      <c r="R24" s="343">
        <f t="shared" si="8"/>
        <v>4127</v>
      </c>
      <c r="S24" s="343">
        <f t="shared" si="9"/>
        <v>11888</v>
      </c>
      <c r="T24" s="344">
        <f t="shared" si="10"/>
        <v>18320</v>
      </c>
    </row>
    <row r="25" spans="2:20" ht="13.5" customHeight="1">
      <c r="B25" s="57" t="s">
        <v>39</v>
      </c>
      <c r="C25" s="345">
        <f t="shared" si="7"/>
        <v>24879</v>
      </c>
      <c r="D25" s="343">
        <v>3988</v>
      </c>
      <c r="E25" s="343">
        <v>31</v>
      </c>
      <c r="F25" s="343">
        <v>23</v>
      </c>
      <c r="G25" s="343">
        <v>38</v>
      </c>
      <c r="H25" s="343">
        <v>2166</v>
      </c>
      <c r="I25" s="343">
        <v>6507</v>
      </c>
      <c r="J25" s="343">
        <v>39</v>
      </c>
      <c r="K25" s="343">
        <v>941</v>
      </c>
      <c r="L25" s="343">
        <v>3869</v>
      </c>
      <c r="M25" s="343">
        <v>369</v>
      </c>
      <c r="N25" s="343">
        <v>63</v>
      </c>
      <c r="O25" s="343">
        <v>4189</v>
      </c>
      <c r="P25" s="343">
        <v>2652</v>
      </c>
      <c r="Q25" s="343">
        <v>4</v>
      </c>
      <c r="R25" s="343">
        <f t="shared" si="8"/>
        <v>4042</v>
      </c>
      <c r="S25" s="343">
        <f t="shared" si="9"/>
        <v>8711</v>
      </c>
      <c r="T25" s="344">
        <f t="shared" si="10"/>
        <v>12122</v>
      </c>
    </row>
    <row r="26" spans="2:20" ht="13.5" customHeight="1">
      <c r="B26" s="57" t="s">
        <v>40</v>
      </c>
      <c r="C26" s="345">
        <f t="shared" si="7"/>
        <v>11871</v>
      </c>
      <c r="D26" s="343">
        <v>2996</v>
      </c>
      <c r="E26" s="343">
        <v>42</v>
      </c>
      <c r="F26" s="343">
        <v>10</v>
      </c>
      <c r="G26" s="343">
        <v>2</v>
      </c>
      <c r="H26" s="343">
        <v>1642</v>
      </c>
      <c r="I26" s="343">
        <v>2717</v>
      </c>
      <c r="J26" s="343">
        <v>25</v>
      </c>
      <c r="K26" s="343">
        <v>339</v>
      </c>
      <c r="L26" s="343">
        <v>1505</v>
      </c>
      <c r="M26" s="343">
        <v>118</v>
      </c>
      <c r="N26" s="343">
        <v>12</v>
      </c>
      <c r="O26" s="343">
        <v>2149</v>
      </c>
      <c r="P26" s="343">
        <v>314</v>
      </c>
      <c r="Q26" s="343" t="s">
        <v>220</v>
      </c>
      <c r="R26" s="343">
        <f t="shared" si="8"/>
        <v>3048</v>
      </c>
      <c r="S26" s="343">
        <f t="shared" si="9"/>
        <v>4361</v>
      </c>
      <c r="T26" s="344">
        <f t="shared" si="10"/>
        <v>4462</v>
      </c>
    </row>
    <row r="27" spans="2:20" ht="13.5" customHeight="1">
      <c r="B27" s="57" t="s">
        <v>41</v>
      </c>
      <c r="C27" s="345">
        <f t="shared" si="7"/>
        <v>18886</v>
      </c>
      <c r="D27" s="343">
        <v>2526</v>
      </c>
      <c r="E27" s="343">
        <v>26</v>
      </c>
      <c r="F27" s="343">
        <v>9</v>
      </c>
      <c r="G27" s="343">
        <v>8</v>
      </c>
      <c r="H27" s="343">
        <v>1886</v>
      </c>
      <c r="I27" s="343">
        <v>5025</v>
      </c>
      <c r="J27" s="343">
        <v>55</v>
      </c>
      <c r="K27" s="343">
        <v>719</v>
      </c>
      <c r="L27" s="343">
        <v>3501</v>
      </c>
      <c r="M27" s="343">
        <v>357</v>
      </c>
      <c r="N27" s="343">
        <v>46</v>
      </c>
      <c r="O27" s="343">
        <v>4165</v>
      </c>
      <c r="P27" s="343">
        <v>562</v>
      </c>
      <c r="Q27" s="343">
        <v>1</v>
      </c>
      <c r="R27" s="343">
        <f t="shared" si="8"/>
        <v>2561</v>
      </c>
      <c r="S27" s="343">
        <f t="shared" si="9"/>
        <v>6919</v>
      </c>
      <c r="T27" s="344">
        <f t="shared" si="10"/>
        <v>9405</v>
      </c>
    </row>
    <row r="28" spans="2:20" ht="13.5" customHeight="1">
      <c r="B28" s="57" t="s">
        <v>42</v>
      </c>
      <c r="C28" s="345">
        <f t="shared" si="7"/>
        <v>7870</v>
      </c>
      <c r="D28" s="343">
        <v>774</v>
      </c>
      <c r="E28" s="343">
        <v>5</v>
      </c>
      <c r="F28" s="343">
        <v>4</v>
      </c>
      <c r="G28" s="343">
        <v>7</v>
      </c>
      <c r="H28" s="343">
        <v>906</v>
      </c>
      <c r="I28" s="343">
        <v>2102</v>
      </c>
      <c r="J28" s="343">
        <v>17</v>
      </c>
      <c r="K28" s="343">
        <v>343</v>
      </c>
      <c r="L28" s="343">
        <v>1635</v>
      </c>
      <c r="M28" s="343">
        <v>169</v>
      </c>
      <c r="N28" s="343">
        <v>22</v>
      </c>
      <c r="O28" s="343">
        <v>1640</v>
      </c>
      <c r="P28" s="343">
        <v>245</v>
      </c>
      <c r="Q28" s="343">
        <v>1</v>
      </c>
      <c r="R28" s="343">
        <f t="shared" si="8"/>
        <v>783</v>
      </c>
      <c r="S28" s="343">
        <f t="shared" si="9"/>
        <v>3015</v>
      </c>
      <c r="T28" s="344">
        <f t="shared" si="10"/>
        <v>4071</v>
      </c>
    </row>
    <row r="29" spans="2:20" ht="13.5" customHeight="1">
      <c r="B29" s="57" t="s">
        <v>43</v>
      </c>
      <c r="C29" s="345">
        <f t="shared" si="7"/>
        <v>6691</v>
      </c>
      <c r="D29" s="343">
        <v>954</v>
      </c>
      <c r="E29" s="343">
        <v>2</v>
      </c>
      <c r="F29" s="343" t="s">
        <v>220</v>
      </c>
      <c r="G29" s="343">
        <v>1</v>
      </c>
      <c r="H29" s="343">
        <v>719</v>
      </c>
      <c r="I29" s="343">
        <v>1613</v>
      </c>
      <c r="J29" s="343">
        <v>45</v>
      </c>
      <c r="K29" s="343">
        <v>301</v>
      </c>
      <c r="L29" s="343">
        <v>1246</v>
      </c>
      <c r="M29" s="343">
        <v>143</v>
      </c>
      <c r="N29" s="343">
        <v>20</v>
      </c>
      <c r="O29" s="343">
        <v>1447</v>
      </c>
      <c r="P29" s="343">
        <v>195</v>
      </c>
      <c r="Q29" s="343">
        <v>5</v>
      </c>
      <c r="R29" s="343">
        <f t="shared" si="8"/>
        <v>956</v>
      </c>
      <c r="S29" s="343">
        <f t="shared" si="9"/>
        <v>2333</v>
      </c>
      <c r="T29" s="344">
        <f t="shared" si="10"/>
        <v>3397</v>
      </c>
    </row>
    <row r="30" spans="2:20" ht="13.5" customHeight="1">
      <c r="B30" s="57" t="s">
        <v>44</v>
      </c>
      <c r="C30" s="345">
        <f t="shared" si="7"/>
        <v>11290</v>
      </c>
      <c r="D30" s="343">
        <v>1520</v>
      </c>
      <c r="E30" s="343">
        <v>3</v>
      </c>
      <c r="F30" s="343">
        <v>4</v>
      </c>
      <c r="G30" s="343">
        <v>11</v>
      </c>
      <c r="H30" s="343">
        <v>1453</v>
      </c>
      <c r="I30" s="343">
        <v>3287</v>
      </c>
      <c r="J30" s="343">
        <v>30</v>
      </c>
      <c r="K30" s="343">
        <v>394</v>
      </c>
      <c r="L30" s="343">
        <v>1722</v>
      </c>
      <c r="M30" s="343">
        <v>177</v>
      </c>
      <c r="N30" s="343">
        <v>25</v>
      </c>
      <c r="O30" s="343">
        <v>2249</v>
      </c>
      <c r="P30" s="343">
        <v>411</v>
      </c>
      <c r="Q30" s="343">
        <v>4</v>
      </c>
      <c r="R30" s="343">
        <f t="shared" si="8"/>
        <v>1527</v>
      </c>
      <c r="S30" s="343">
        <f t="shared" si="9"/>
        <v>4751</v>
      </c>
      <c r="T30" s="344">
        <f t="shared" si="10"/>
        <v>5008</v>
      </c>
    </row>
    <row r="31" spans="2:20" ht="13.5" customHeight="1">
      <c r="B31" s="57" t="s">
        <v>45</v>
      </c>
      <c r="C31" s="345">
        <f t="shared" si="7"/>
        <v>3755</v>
      </c>
      <c r="D31" s="343">
        <v>335</v>
      </c>
      <c r="E31" s="343">
        <v>61</v>
      </c>
      <c r="F31" s="343">
        <v>3</v>
      </c>
      <c r="G31" s="343">
        <v>9</v>
      </c>
      <c r="H31" s="343">
        <v>491</v>
      </c>
      <c r="I31" s="343">
        <v>986</v>
      </c>
      <c r="J31" s="343">
        <v>21</v>
      </c>
      <c r="K31" s="343">
        <v>177</v>
      </c>
      <c r="L31" s="343">
        <v>566</v>
      </c>
      <c r="M31" s="343">
        <v>46</v>
      </c>
      <c r="N31" s="343">
        <v>4</v>
      </c>
      <c r="O31" s="343">
        <v>867</v>
      </c>
      <c r="P31" s="343">
        <v>189</v>
      </c>
      <c r="Q31" s="343" t="s">
        <v>220</v>
      </c>
      <c r="R31" s="343">
        <f t="shared" si="8"/>
        <v>399</v>
      </c>
      <c r="S31" s="343">
        <f t="shared" si="9"/>
        <v>1486</v>
      </c>
      <c r="T31" s="344">
        <f t="shared" si="10"/>
        <v>1870</v>
      </c>
    </row>
    <row r="32" spans="2:20" ht="13.5" customHeight="1">
      <c r="B32" s="57" t="s">
        <v>46</v>
      </c>
      <c r="C32" s="345">
        <f t="shared" si="7"/>
        <v>5056</v>
      </c>
      <c r="D32" s="343">
        <v>1454</v>
      </c>
      <c r="E32" s="343">
        <v>8</v>
      </c>
      <c r="F32" s="343" t="s">
        <v>220</v>
      </c>
      <c r="G32" s="343">
        <v>5</v>
      </c>
      <c r="H32" s="343">
        <v>624</v>
      </c>
      <c r="I32" s="343">
        <v>1140</v>
      </c>
      <c r="J32" s="343">
        <v>17</v>
      </c>
      <c r="K32" s="343">
        <v>128</v>
      </c>
      <c r="L32" s="343">
        <v>630</v>
      </c>
      <c r="M32" s="343">
        <v>50</v>
      </c>
      <c r="N32" s="343">
        <v>4</v>
      </c>
      <c r="O32" s="343">
        <v>838</v>
      </c>
      <c r="P32" s="343">
        <v>158</v>
      </c>
      <c r="Q32" s="343" t="s">
        <v>220</v>
      </c>
      <c r="R32" s="343">
        <f t="shared" si="8"/>
        <v>1462</v>
      </c>
      <c r="S32" s="343">
        <f t="shared" si="9"/>
        <v>1769</v>
      </c>
      <c r="T32" s="344">
        <f t="shared" si="10"/>
        <v>1825</v>
      </c>
    </row>
    <row r="33" spans="2:20" ht="13.5" customHeight="1">
      <c r="B33" s="57" t="s">
        <v>47</v>
      </c>
      <c r="C33" s="345">
        <f t="shared" si="7"/>
        <v>5418</v>
      </c>
      <c r="D33" s="343">
        <v>896</v>
      </c>
      <c r="E33" s="343">
        <v>31</v>
      </c>
      <c r="F33" s="343">
        <v>2</v>
      </c>
      <c r="G33" s="343">
        <v>36</v>
      </c>
      <c r="H33" s="343">
        <v>645</v>
      </c>
      <c r="I33" s="343">
        <v>1481</v>
      </c>
      <c r="J33" s="343">
        <v>18</v>
      </c>
      <c r="K33" s="343">
        <v>202</v>
      </c>
      <c r="L33" s="343">
        <v>808</v>
      </c>
      <c r="M33" s="343">
        <v>92</v>
      </c>
      <c r="N33" s="343">
        <v>5</v>
      </c>
      <c r="O33" s="343">
        <v>1017</v>
      </c>
      <c r="P33" s="343">
        <v>185</v>
      </c>
      <c r="Q33" s="343" t="s">
        <v>220</v>
      </c>
      <c r="R33" s="343">
        <f t="shared" si="8"/>
        <v>929</v>
      </c>
      <c r="S33" s="343">
        <f t="shared" si="9"/>
        <v>2162</v>
      </c>
      <c r="T33" s="344">
        <f t="shared" si="10"/>
        <v>2327</v>
      </c>
    </row>
    <row r="34" spans="2:20" ht="13.5" customHeight="1">
      <c r="B34" s="57" t="s">
        <v>48</v>
      </c>
      <c r="C34" s="345">
        <f t="shared" si="7"/>
        <v>5008</v>
      </c>
      <c r="D34" s="343">
        <v>947</v>
      </c>
      <c r="E34" s="343">
        <v>18</v>
      </c>
      <c r="F34" s="343" t="s">
        <v>220</v>
      </c>
      <c r="G34" s="343">
        <v>26</v>
      </c>
      <c r="H34" s="343">
        <v>916</v>
      </c>
      <c r="I34" s="343">
        <v>1119</v>
      </c>
      <c r="J34" s="343">
        <v>12</v>
      </c>
      <c r="K34" s="343">
        <v>166</v>
      </c>
      <c r="L34" s="343">
        <v>681</v>
      </c>
      <c r="M34" s="343">
        <v>53</v>
      </c>
      <c r="N34" s="343">
        <v>5</v>
      </c>
      <c r="O34" s="343">
        <v>917</v>
      </c>
      <c r="P34" s="343">
        <v>148</v>
      </c>
      <c r="Q34" s="343" t="s">
        <v>220</v>
      </c>
      <c r="R34" s="343">
        <f t="shared" si="8"/>
        <v>965</v>
      </c>
      <c r="S34" s="343">
        <f t="shared" si="9"/>
        <v>2061</v>
      </c>
      <c r="T34" s="344">
        <f t="shared" si="10"/>
        <v>1982</v>
      </c>
    </row>
    <row r="35" spans="2:20" ht="13.5" customHeight="1">
      <c r="B35" s="57" t="s">
        <v>49</v>
      </c>
      <c r="C35" s="345">
        <f t="shared" si="7"/>
        <v>3669</v>
      </c>
      <c r="D35" s="343">
        <v>527</v>
      </c>
      <c r="E35" s="343">
        <v>37</v>
      </c>
      <c r="F35" s="343">
        <v>4</v>
      </c>
      <c r="G35" s="343">
        <v>11</v>
      </c>
      <c r="H35" s="343">
        <v>703</v>
      </c>
      <c r="I35" s="343">
        <v>1067</v>
      </c>
      <c r="J35" s="343">
        <v>9</v>
      </c>
      <c r="K35" s="343">
        <v>124</v>
      </c>
      <c r="L35" s="343">
        <v>419</v>
      </c>
      <c r="M35" s="343">
        <v>45</v>
      </c>
      <c r="N35" s="343">
        <v>3</v>
      </c>
      <c r="O35" s="343">
        <v>595</v>
      </c>
      <c r="P35" s="343">
        <v>125</v>
      </c>
      <c r="Q35" s="343" t="s">
        <v>220</v>
      </c>
      <c r="R35" s="343">
        <f t="shared" si="8"/>
        <v>568</v>
      </c>
      <c r="S35" s="343">
        <f t="shared" si="9"/>
        <v>1781</v>
      </c>
      <c r="T35" s="344">
        <f t="shared" si="10"/>
        <v>1320</v>
      </c>
    </row>
    <row r="36" spans="2:20" ht="13.5" customHeight="1">
      <c r="B36" s="57" t="s">
        <v>50</v>
      </c>
      <c r="C36" s="345">
        <f t="shared" si="7"/>
        <v>5664</v>
      </c>
      <c r="D36" s="343">
        <v>718</v>
      </c>
      <c r="E36" s="343">
        <v>56</v>
      </c>
      <c r="F36" s="343">
        <v>5</v>
      </c>
      <c r="G36" s="343">
        <v>52</v>
      </c>
      <c r="H36" s="343">
        <v>1402</v>
      </c>
      <c r="I36" s="343">
        <v>1047</v>
      </c>
      <c r="J36" s="343">
        <v>8</v>
      </c>
      <c r="K36" s="343">
        <v>133</v>
      </c>
      <c r="L36" s="343">
        <v>723</v>
      </c>
      <c r="M36" s="343">
        <v>55</v>
      </c>
      <c r="N36" s="343">
        <v>1</v>
      </c>
      <c r="O36" s="343">
        <v>1295</v>
      </c>
      <c r="P36" s="343">
        <v>169</v>
      </c>
      <c r="Q36" s="343" t="s">
        <v>220</v>
      </c>
      <c r="R36" s="343">
        <f t="shared" si="8"/>
        <v>779</v>
      </c>
      <c r="S36" s="343">
        <f t="shared" si="9"/>
        <v>2501</v>
      </c>
      <c r="T36" s="344">
        <f t="shared" si="10"/>
        <v>2384</v>
      </c>
    </row>
    <row r="37" spans="2:20" ht="13.5" customHeight="1">
      <c r="B37" s="57" t="s">
        <v>51</v>
      </c>
      <c r="C37" s="345">
        <f t="shared" si="7"/>
        <v>3311</v>
      </c>
      <c r="D37" s="343">
        <v>477</v>
      </c>
      <c r="E37" s="343">
        <v>15</v>
      </c>
      <c r="F37" s="343">
        <v>3</v>
      </c>
      <c r="G37" s="343">
        <v>6</v>
      </c>
      <c r="H37" s="343">
        <v>566</v>
      </c>
      <c r="I37" s="343">
        <v>803</v>
      </c>
      <c r="J37" s="343">
        <v>19</v>
      </c>
      <c r="K37" s="343">
        <v>117</v>
      </c>
      <c r="L37" s="343">
        <v>383</v>
      </c>
      <c r="M37" s="343">
        <v>26</v>
      </c>
      <c r="N37" s="343">
        <v>1</v>
      </c>
      <c r="O37" s="343">
        <v>730</v>
      </c>
      <c r="P37" s="343">
        <v>165</v>
      </c>
      <c r="Q37" s="343" t="s">
        <v>220</v>
      </c>
      <c r="R37" s="343">
        <f t="shared" si="8"/>
        <v>495</v>
      </c>
      <c r="S37" s="343">
        <f t="shared" si="9"/>
        <v>1375</v>
      </c>
      <c r="T37" s="344">
        <f t="shared" si="10"/>
        <v>1441</v>
      </c>
    </row>
    <row r="38" spans="2:20" ht="13.5" customHeight="1">
      <c r="B38" s="57" t="s">
        <v>52</v>
      </c>
      <c r="C38" s="345">
        <f t="shared" si="7"/>
        <v>5141</v>
      </c>
      <c r="D38" s="343">
        <v>687</v>
      </c>
      <c r="E38" s="343">
        <v>155</v>
      </c>
      <c r="F38" s="343">
        <v>1</v>
      </c>
      <c r="G38" s="343">
        <v>2</v>
      </c>
      <c r="H38" s="343">
        <v>857</v>
      </c>
      <c r="I38" s="343">
        <v>1381</v>
      </c>
      <c r="J38" s="343">
        <v>12</v>
      </c>
      <c r="K38" s="343">
        <v>164</v>
      </c>
      <c r="L38" s="343">
        <v>686</v>
      </c>
      <c r="M38" s="343">
        <v>66</v>
      </c>
      <c r="N38" s="343">
        <v>1</v>
      </c>
      <c r="O38" s="343">
        <v>958</v>
      </c>
      <c r="P38" s="343">
        <v>168</v>
      </c>
      <c r="Q38" s="343">
        <v>3</v>
      </c>
      <c r="R38" s="343">
        <f t="shared" si="8"/>
        <v>843</v>
      </c>
      <c r="S38" s="343">
        <f t="shared" si="9"/>
        <v>2240</v>
      </c>
      <c r="T38" s="344">
        <f t="shared" si="10"/>
        <v>2055</v>
      </c>
    </row>
    <row r="39" spans="2:20" ht="13.5" customHeight="1">
      <c r="B39" s="57" t="s">
        <v>53</v>
      </c>
      <c r="C39" s="345">
        <f t="shared" si="7"/>
        <v>2317</v>
      </c>
      <c r="D39" s="343">
        <v>422</v>
      </c>
      <c r="E39" s="343">
        <v>28</v>
      </c>
      <c r="F39" s="343" t="s">
        <v>220</v>
      </c>
      <c r="G39" s="343">
        <v>11</v>
      </c>
      <c r="H39" s="343">
        <v>446</v>
      </c>
      <c r="I39" s="343">
        <v>410</v>
      </c>
      <c r="J39" s="343">
        <v>9</v>
      </c>
      <c r="K39" s="343">
        <v>60</v>
      </c>
      <c r="L39" s="343">
        <v>316</v>
      </c>
      <c r="M39" s="343">
        <v>20</v>
      </c>
      <c r="N39" s="343">
        <v>3</v>
      </c>
      <c r="O39" s="343">
        <v>503</v>
      </c>
      <c r="P39" s="343">
        <v>89</v>
      </c>
      <c r="Q39" s="343" t="s">
        <v>220</v>
      </c>
      <c r="R39" s="343">
        <f t="shared" si="8"/>
        <v>450</v>
      </c>
      <c r="S39" s="343">
        <f t="shared" si="9"/>
        <v>867</v>
      </c>
      <c r="T39" s="344">
        <f t="shared" si="10"/>
        <v>1000</v>
      </c>
    </row>
    <row r="40" spans="2:20" ht="13.5" customHeight="1">
      <c r="B40" s="57" t="s">
        <v>54</v>
      </c>
      <c r="C40" s="345">
        <f t="shared" si="7"/>
        <v>3025</v>
      </c>
      <c r="D40" s="343">
        <v>831</v>
      </c>
      <c r="E40" s="343">
        <v>29</v>
      </c>
      <c r="F40" s="343">
        <v>1</v>
      </c>
      <c r="G40" s="343">
        <v>3</v>
      </c>
      <c r="H40" s="343">
        <v>483</v>
      </c>
      <c r="I40" s="343">
        <v>611</v>
      </c>
      <c r="J40" s="343">
        <v>3</v>
      </c>
      <c r="K40" s="343">
        <v>80</v>
      </c>
      <c r="L40" s="343">
        <v>339</v>
      </c>
      <c r="M40" s="343">
        <v>24</v>
      </c>
      <c r="N40" s="343">
        <v>2</v>
      </c>
      <c r="O40" s="343">
        <v>512</v>
      </c>
      <c r="P40" s="343">
        <v>104</v>
      </c>
      <c r="Q40" s="343">
        <v>3</v>
      </c>
      <c r="R40" s="343">
        <f t="shared" si="8"/>
        <v>861</v>
      </c>
      <c r="S40" s="343">
        <f t="shared" si="9"/>
        <v>1097</v>
      </c>
      <c r="T40" s="344">
        <f t="shared" si="10"/>
        <v>1064</v>
      </c>
    </row>
    <row r="41" spans="2:20" ht="13.5" customHeight="1">
      <c r="B41" s="57" t="s">
        <v>55</v>
      </c>
      <c r="C41" s="345">
        <f t="shared" si="7"/>
        <v>3067</v>
      </c>
      <c r="D41" s="343">
        <v>472</v>
      </c>
      <c r="E41" s="343">
        <v>28</v>
      </c>
      <c r="F41" s="343">
        <v>1</v>
      </c>
      <c r="G41" s="343">
        <v>1</v>
      </c>
      <c r="H41" s="343">
        <v>593</v>
      </c>
      <c r="I41" s="343">
        <v>780</v>
      </c>
      <c r="J41" s="343">
        <v>14</v>
      </c>
      <c r="K41" s="343">
        <v>157</v>
      </c>
      <c r="L41" s="343">
        <v>370</v>
      </c>
      <c r="M41" s="343">
        <v>31</v>
      </c>
      <c r="N41" s="343" t="s">
        <v>220</v>
      </c>
      <c r="O41" s="343">
        <v>498</v>
      </c>
      <c r="P41" s="343">
        <v>121</v>
      </c>
      <c r="Q41" s="343">
        <v>1</v>
      </c>
      <c r="R41" s="343">
        <f t="shared" si="8"/>
        <v>501</v>
      </c>
      <c r="S41" s="343">
        <f t="shared" si="9"/>
        <v>1374</v>
      </c>
      <c r="T41" s="344">
        <f t="shared" si="10"/>
        <v>1191</v>
      </c>
    </row>
    <row r="42" spans="2:20" ht="13.5" customHeight="1">
      <c r="B42" s="57" t="s">
        <v>56</v>
      </c>
      <c r="C42" s="345">
        <f>SUM(D42:Q42)</f>
        <v>14742</v>
      </c>
      <c r="D42" s="343">
        <v>2717</v>
      </c>
      <c r="E42" s="343">
        <v>9</v>
      </c>
      <c r="F42" s="343" t="s">
        <v>220</v>
      </c>
      <c r="G42" s="343">
        <v>30</v>
      </c>
      <c r="H42" s="343">
        <v>1512</v>
      </c>
      <c r="I42" s="343">
        <v>4600</v>
      </c>
      <c r="J42" s="343">
        <v>31</v>
      </c>
      <c r="K42" s="343">
        <v>464</v>
      </c>
      <c r="L42" s="343">
        <v>2311</v>
      </c>
      <c r="M42" s="343">
        <v>210</v>
      </c>
      <c r="N42" s="343">
        <v>33</v>
      </c>
      <c r="O42" s="343">
        <v>2511</v>
      </c>
      <c r="P42" s="343">
        <v>311</v>
      </c>
      <c r="Q42" s="343">
        <v>3</v>
      </c>
      <c r="R42" s="343">
        <f t="shared" si="8"/>
        <v>2726</v>
      </c>
      <c r="S42" s="343">
        <f t="shared" si="9"/>
        <v>6142</v>
      </c>
      <c r="T42" s="344">
        <f t="shared" si="10"/>
        <v>5871</v>
      </c>
    </row>
    <row r="43" spans="2:20" ht="13.5" customHeight="1">
      <c r="B43" s="57" t="s">
        <v>57</v>
      </c>
      <c r="C43" s="345">
        <f>SUM(D43:Q43)</f>
        <v>10315</v>
      </c>
      <c r="D43" s="343">
        <v>1971</v>
      </c>
      <c r="E43" s="343">
        <v>4</v>
      </c>
      <c r="F43" s="343" t="s">
        <v>220</v>
      </c>
      <c r="G43" s="343">
        <v>2</v>
      </c>
      <c r="H43" s="343">
        <v>1191</v>
      </c>
      <c r="I43" s="343">
        <v>2920</v>
      </c>
      <c r="J43" s="343">
        <v>23</v>
      </c>
      <c r="K43" s="343">
        <v>388</v>
      </c>
      <c r="L43" s="343">
        <v>1435</v>
      </c>
      <c r="M43" s="343">
        <v>119</v>
      </c>
      <c r="N43" s="343">
        <v>5</v>
      </c>
      <c r="O43" s="343">
        <v>1978</v>
      </c>
      <c r="P43" s="343">
        <v>278</v>
      </c>
      <c r="Q43" s="343">
        <v>1</v>
      </c>
      <c r="R43" s="343">
        <f t="shared" si="8"/>
        <v>1975</v>
      </c>
      <c r="S43" s="343">
        <f t="shared" si="9"/>
        <v>4113</v>
      </c>
      <c r="T43" s="344">
        <f t="shared" si="10"/>
        <v>4226</v>
      </c>
    </row>
    <row r="44" spans="2:20" ht="13.5" customHeight="1">
      <c r="B44" s="57" t="s">
        <v>58</v>
      </c>
      <c r="C44" s="345">
        <f>SUM(D44:Q44)</f>
        <v>5123</v>
      </c>
      <c r="D44" s="343">
        <v>336</v>
      </c>
      <c r="E44" s="343">
        <v>66</v>
      </c>
      <c r="F44" s="343">
        <v>4</v>
      </c>
      <c r="G44" s="343">
        <v>24</v>
      </c>
      <c r="H44" s="343">
        <v>810</v>
      </c>
      <c r="I44" s="343">
        <v>1736</v>
      </c>
      <c r="J44" s="343">
        <v>23</v>
      </c>
      <c r="K44" s="343">
        <v>113</v>
      </c>
      <c r="L44" s="343">
        <v>647</v>
      </c>
      <c r="M44" s="343">
        <v>42</v>
      </c>
      <c r="N44" s="343">
        <v>15</v>
      </c>
      <c r="O44" s="343">
        <v>1107</v>
      </c>
      <c r="P44" s="343">
        <v>200</v>
      </c>
      <c r="Q44" s="343" t="s">
        <v>220</v>
      </c>
      <c r="R44" s="343">
        <f t="shared" si="8"/>
        <v>406</v>
      </c>
      <c r="S44" s="343">
        <f t="shared" si="9"/>
        <v>2570</v>
      </c>
      <c r="T44" s="344">
        <f t="shared" si="10"/>
        <v>2147</v>
      </c>
    </row>
    <row r="45" spans="2:20" ht="13.5" customHeight="1">
      <c r="B45" s="57" t="s">
        <v>59</v>
      </c>
      <c r="C45" s="345">
        <f>SUM(D45:Q45)</f>
        <v>8790</v>
      </c>
      <c r="D45" s="343">
        <v>1172</v>
      </c>
      <c r="E45" s="343">
        <v>31</v>
      </c>
      <c r="F45" s="343" t="s">
        <v>220</v>
      </c>
      <c r="G45" s="343">
        <v>6</v>
      </c>
      <c r="H45" s="343">
        <v>1255</v>
      </c>
      <c r="I45" s="343">
        <v>2727</v>
      </c>
      <c r="J45" s="343">
        <v>18</v>
      </c>
      <c r="K45" s="343">
        <v>274</v>
      </c>
      <c r="L45" s="343">
        <v>1207</v>
      </c>
      <c r="M45" s="343">
        <v>107</v>
      </c>
      <c r="N45" s="343">
        <v>7</v>
      </c>
      <c r="O45" s="343">
        <v>1771</v>
      </c>
      <c r="P45" s="343">
        <v>214</v>
      </c>
      <c r="Q45" s="343">
        <v>1</v>
      </c>
      <c r="R45" s="343">
        <f t="shared" si="8"/>
        <v>1203</v>
      </c>
      <c r="S45" s="343">
        <f t="shared" si="9"/>
        <v>3988</v>
      </c>
      <c r="T45" s="344">
        <f t="shared" si="10"/>
        <v>3598</v>
      </c>
    </row>
    <row r="46" spans="2:20" ht="13.5" customHeight="1">
      <c r="B46" s="57" t="s">
        <v>60</v>
      </c>
      <c r="C46" s="345">
        <f>SUM(D46:Q46)</f>
        <v>4748</v>
      </c>
      <c r="D46" s="343">
        <v>806</v>
      </c>
      <c r="E46" s="343">
        <v>43</v>
      </c>
      <c r="F46" s="343">
        <v>4</v>
      </c>
      <c r="G46" s="343">
        <v>16</v>
      </c>
      <c r="H46" s="343">
        <v>652</v>
      </c>
      <c r="I46" s="343">
        <v>1404</v>
      </c>
      <c r="J46" s="343">
        <v>8</v>
      </c>
      <c r="K46" s="343">
        <v>121</v>
      </c>
      <c r="L46" s="343">
        <v>584</v>
      </c>
      <c r="M46" s="343">
        <v>45</v>
      </c>
      <c r="N46" s="343">
        <v>3</v>
      </c>
      <c r="O46" s="343">
        <v>894</v>
      </c>
      <c r="P46" s="343">
        <v>167</v>
      </c>
      <c r="Q46" s="343">
        <v>1</v>
      </c>
      <c r="R46" s="343">
        <f t="shared" si="8"/>
        <v>853</v>
      </c>
      <c r="S46" s="343">
        <f t="shared" si="9"/>
        <v>2072</v>
      </c>
      <c r="T46" s="344">
        <f t="shared" si="10"/>
        <v>1822</v>
      </c>
    </row>
    <row r="47" spans="2:20" ht="13.5" customHeight="1">
      <c r="B47" s="57" t="s">
        <v>61</v>
      </c>
      <c r="C47" s="345">
        <f aca="true" t="shared" si="11" ref="C47:C58">SUM(D47:Q47)</f>
        <v>3419</v>
      </c>
      <c r="D47" s="343">
        <v>426</v>
      </c>
      <c r="E47" s="343">
        <v>12</v>
      </c>
      <c r="F47" s="343">
        <v>4</v>
      </c>
      <c r="G47" s="343">
        <v>30</v>
      </c>
      <c r="H47" s="343">
        <v>554</v>
      </c>
      <c r="I47" s="343">
        <v>797</v>
      </c>
      <c r="J47" s="343">
        <v>12</v>
      </c>
      <c r="K47" s="343">
        <v>183</v>
      </c>
      <c r="L47" s="343">
        <v>505</v>
      </c>
      <c r="M47" s="343">
        <v>45</v>
      </c>
      <c r="N47" s="343">
        <v>1</v>
      </c>
      <c r="O47" s="343">
        <v>687</v>
      </c>
      <c r="P47" s="343">
        <v>162</v>
      </c>
      <c r="Q47" s="343">
        <v>1</v>
      </c>
      <c r="R47" s="343">
        <f t="shared" si="8"/>
        <v>442</v>
      </c>
      <c r="S47" s="343">
        <f t="shared" si="9"/>
        <v>1381</v>
      </c>
      <c r="T47" s="344">
        <f t="shared" si="10"/>
        <v>1595</v>
      </c>
    </row>
    <row r="48" spans="2:20" ht="13.5" customHeight="1">
      <c r="B48" s="57" t="s">
        <v>62</v>
      </c>
      <c r="C48" s="345">
        <f t="shared" si="11"/>
        <v>9368</v>
      </c>
      <c r="D48" s="343">
        <v>1113</v>
      </c>
      <c r="E48" s="343">
        <v>4</v>
      </c>
      <c r="F48" s="343">
        <v>4</v>
      </c>
      <c r="G48" s="343">
        <v>37</v>
      </c>
      <c r="H48" s="343">
        <v>1222</v>
      </c>
      <c r="I48" s="343">
        <v>2437</v>
      </c>
      <c r="J48" s="343">
        <v>52</v>
      </c>
      <c r="K48" s="343">
        <v>418</v>
      </c>
      <c r="L48" s="343">
        <v>1732</v>
      </c>
      <c r="M48" s="343">
        <v>155</v>
      </c>
      <c r="N48" s="343">
        <v>14</v>
      </c>
      <c r="O48" s="343">
        <v>1884</v>
      </c>
      <c r="P48" s="343">
        <v>292</v>
      </c>
      <c r="Q48" s="343">
        <v>4</v>
      </c>
      <c r="R48" s="343">
        <f t="shared" si="8"/>
        <v>1121</v>
      </c>
      <c r="S48" s="343">
        <f t="shared" si="9"/>
        <v>3696</v>
      </c>
      <c r="T48" s="344">
        <f t="shared" si="10"/>
        <v>4547</v>
      </c>
    </row>
    <row r="49" spans="2:20" ht="13.5" customHeight="1">
      <c r="B49" s="57" t="s">
        <v>63</v>
      </c>
      <c r="C49" s="345">
        <f t="shared" si="11"/>
        <v>6428</v>
      </c>
      <c r="D49" s="343">
        <v>1246</v>
      </c>
      <c r="E49" s="343">
        <v>4</v>
      </c>
      <c r="F49" s="343">
        <v>3</v>
      </c>
      <c r="G49" s="343">
        <v>14</v>
      </c>
      <c r="H49" s="343">
        <v>768</v>
      </c>
      <c r="I49" s="343">
        <v>1666</v>
      </c>
      <c r="J49" s="343">
        <v>23</v>
      </c>
      <c r="K49" s="343">
        <v>236</v>
      </c>
      <c r="L49" s="343">
        <v>957</v>
      </c>
      <c r="M49" s="343">
        <v>105</v>
      </c>
      <c r="N49" s="343">
        <v>8</v>
      </c>
      <c r="O49" s="343">
        <v>1227</v>
      </c>
      <c r="P49" s="343">
        <v>169</v>
      </c>
      <c r="Q49" s="343">
        <v>2</v>
      </c>
      <c r="R49" s="343">
        <f t="shared" si="8"/>
        <v>1253</v>
      </c>
      <c r="S49" s="343">
        <f t="shared" si="9"/>
        <v>2448</v>
      </c>
      <c r="T49" s="344">
        <f t="shared" si="10"/>
        <v>2725</v>
      </c>
    </row>
    <row r="50" spans="2:20" ht="13.5" customHeight="1">
      <c r="B50" s="57" t="s">
        <v>64</v>
      </c>
      <c r="C50" s="345">
        <f t="shared" si="11"/>
        <v>5120</v>
      </c>
      <c r="D50" s="343">
        <v>1177</v>
      </c>
      <c r="E50" s="343">
        <v>15</v>
      </c>
      <c r="F50" s="343">
        <v>1</v>
      </c>
      <c r="G50" s="343">
        <v>10</v>
      </c>
      <c r="H50" s="343">
        <v>648</v>
      </c>
      <c r="I50" s="343">
        <v>1081</v>
      </c>
      <c r="J50" s="343">
        <v>18</v>
      </c>
      <c r="K50" s="343">
        <v>161</v>
      </c>
      <c r="L50" s="343">
        <v>669</v>
      </c>
      <c r="M50" s="343">
        <v>72</v>
      </c>
      <c r="N50" s="343">
        <v>5</v>
      </c>
      <c r="O50" s="343">
        <v>1112</v>
      </c>
      <c r="P50" s="343">
        <v>150</v>
      </c>
      <c r="Q50" s="343">
        <v>1</v>
      </c>
      <c r="R50" s="343">
        <f t="shared" si="8"/>
        <v>1193</v>
      </c>
      <c r="S50" s="343">
        <f t="shared" si="9"/>
        <v>1739</v>
      </c>
      <c r="T50" s="344">
        <f t="shared" si="10"/>
        <v>2187</v>
      </c>
    </row>
    <row r="51" spans="2:20" ht="13.5" customHeight="1">
      <c r="B51" s="57" t="s">
        <v>65</v>
      </c>
      <c r="C51" s="345">
        <f t="shared" si="11"/>
        <v>4586</v>
      </c>
      <c r="D51" s="343">
        <v>905</v>
      </c>
      <c r="E51" s="343">
        <v>17</v>
      </c>
      <c r="F51" s="343">
        <v>2</v>
      </c>
      <c r="G51" s="343">
        <v>19</v>
      </c>
      <c r="H51" s="343">
        <v>678</v>
      </c>
      <c r="I51" s="343">
        <v>1209</v>
      </c>
      <c r="J51" s="343">
        <v>16</v>
      </c>
      <c r="K51" s="343">
        <v>131</v>
      </c>
      <c r="L51" s="343">
        <v>635</v>
      </c>
      <c r="M51" s="343">
        <v>40</v>
      </c>
      <c r="N51" s="343">
        <v>2</v>
      </c>
      <c r="O51" s="343">
        <v>792</v>
      </c>
      <c r="P51" s="343">
        <v>139</v>
      </c>
      <c r="Q51" s="343">
        <v>1</v>
      </c>
      <c r="R51" s="343">
        <f t="shared" si="8"/>
        <v>924</v>
      </c>
      <c r="S51" s="343">
        <f t="shared" si="9"/>
        <v>1906</v>
      </c>
      <c r="T51" s="344">
        <f t="shared" si="10"/>
        <v>1755</v>
      </c>
    </row>
    <row r="52" spans="2:20" ht="13.5" customHeight="1">
      <c r="B52" s="57" t="s">
        <v>66</v>
      </c>
      <c r="C52" s="345">
        <f t="shared" si="11"/>
        <v>4146</v>
      </c>
      <c r="D52" s="343">
        <v>705</v>
      </c>
      <c r="E52" s="343">
        <v>1</v>
      </c>
      <c r="F52" s="343" t="s">
        <v>220</v>
      </c>
      <c r="G52" s="343">
        <v>11</v>
      </c>
      <c r="H52" s="343">
        <v>606</v>
      </c>
      <c r="I52" s="343">
        <v>980</v>
      </c>
      <c r="J52" s="343">
        <v>20</v>
      </c>
      <c r="K52" s="343">
        <v>154</v>
      </c>
      <c r="L52" s="343">
        <v>665</v>
      </c>
      <c r="M52" s="343">
        <v>57</v>
      </c>
      <c r="N52" s="343">
        <v>3</v>
      </c>
      <c r="O52" s="343">
        <v>741</v>
      </c>
      <c r="P52" s="343">
        <v>199</v>
      </c>
      <c r="Q52" s="343">
        <v>4</v>
      </c>
      <c r="R52" s="343">
        <f t="shared" si="8"/>
        <v>706</v>
      </c>
      <c r="S52" s="343">
        <f t="shared" si="9"/>
        <v>1597</v>
      </c>
      <c r="T52" s="344">
        <f t="shared" si="10"/>
        <v>1839</v>
      </c>
    </row>
    <row r="53" spans="2:20" ht="13.5" customHeight="1">
      <c r="B53" s="57" t="s">
        <v>67</v>
      </c>
      <c r="C53" s="345">
        <f t="shared" si="11"/>
        <v>2945</v>
      </c>
      <c r="D53" s="343">
        <v>339</v>
      </c>
      <c r="E53" s="343">
        <v>30</v>
      </c>
      <c r="F53" s="343">
        <v>2</v>
      </c>
      <c r="G53" s="343">
        <v>9</v>
      </c>
      <c r="H53" s="343">
        <v>662</v>
      </c>
      <c r="I53" s="343">
        <v>724</v>
      </c>
      <c r="J53" s="343">
        <v>16</v>
      </c>
      <c r="K53" s="343">
        <v>91</v>
      </c>
      <c r="L53" s="343">
        <v>368</v>
      </c>
      <c r="M53" s="343">
        <v>15</v>
      </c>
      <c r="N53" s="343">
        <v>3</v>
      </c>
      <c r="O53" s="343">
        <v>555</v>
      </c>
      <c r="P53" s="343">
        <v>131</v>
      </c>
      <c r="Q53" s="343" t="s">
        <v>220</v>
      </c>
      <c r="R53" s="343">
        <f t="shared" si="8"/>
        <v>371</v>
      </c>
      <c r="S53" s="343">
        <f t="shared" si="9"/>
        <v>1395</v>
      </c>
      <c r="T53" s="344">
        <f t="shared" si="10"/>
        <v>1179</v>
      </c>
    </row>
    <row r="54" spans="2:20" ht="13.5" customHeight="1">
      <c r="B54" s="57" t="s">
        <v>68</v>
      </c>
      <c r="C54" s="345">
        <f t="shared" si="11"/>
        <v>5332</v>
      </c>
      <c r="D54" s="343">
        <v>400</v>
      </c>
      <c r="E54" s="343">
        <v>26</v>
      </c>
      <c r="F54" s="343">
        <v>164</v>
      </c>
      <c r="G54" s="343">
        <v>17</v>
      </c>
      <c r="H54" s="343">
        <v>1093</v>
      </c>
      <c r="I54" s="343">
        <v>1002</v>
      </c>
      <c r="J54" s="343">
        <v>15</v>
      </c>
      <c r="K54" s="343">
        <v>214</v>
      </c>
      <c r="L54" s="343">
        <v>813</v>
      </c>
      <c r="M54" s="343">
        <v>75</v>
      </c>
      <c r="N54" s="343">
        <v>5</v>
      </c>
      <c r="O54" s="343">
        <v>1296</v>
      </c>
      <c r="P54" s="343">
        <v>211</v>
      </c>
      <c r="Q54" s="343">
        <v>1</v>
      </c>
      <c r="R54" s="343">
        <f t="shared" si="8"/>
        <v>590</v>
      </c>
      <c r="S54" s="343">
        <f t="shared" si="9"/>
        <v>2112</v>
      </c>
      <c r="T54" s="344">
        <f t="shared" si="10"/>
        <v>2629</v>
      </c>
    </row>
    <row r="55" spans="2:20" ht="13.5" customHeight="1">
      <c r="B55" s="57" t="s">
        <v>69</v>
      </c>
      <c r="C55" s="345">
        <f t="shared" si="11"/>
        <v>9364</v>
      </c>
      <c r="D55" s="343">
        <v>1567</v>
      </c>
      <c r="E55" s="343">
        <v>4</v>
      </c>
      <c r="F55" s="343">
        <v>40</v>
      </c>
      <c r="G55" s="343">
        <v>43</v>
      </c>
      <c r="H55" s="343">
        <v>1359</v>
      </c>
      <c r="I55" s="343">
        <v>1963</v>
      </c>
      <c r="J55" s="343">
        <v>42</v>
      </c>
      <c r="K55" s="343">
        <v>453</v>
      </c>
      <c r="L55" s="343">
        <v>1631</v>
      </c>
      <c r="M55" s="343">
        <v>130</v>
      </c>
      <c r="N55" s="343">
        <v>16</v>
      </c>
      <c r="O55" s="343">
        <v>1892</v>
      </c>
      <c r="P55" s="343">
        <v>218</v>
      </c>
      <c r="Q55" s="343">
        <v>6</v>
      </c>
      <c r="R55" s="343">
        <f t="shared" si="8"/>
        <v>1611</v>
      </c>
      <c r="S55" s="343">
        <f t="shared" si="9"/>
        <v>3365</v>
      </c>
      <c r="T55" s="344">
        <f t="shared" si="10"/>
        <v>4382</v>
      </c>
    </row>
    <row r="56" spans="2:20" ht="13.5" customHeight="1">
      <c r="B56" s="57" t="s">
        <v>70</v>
      </c>
      <c r="C56" s="345">
        <f t="shared" si="11"/>
        <v>3771</v>
      </c>
      <c r="D56" s="343">
        <v>469</v>
      </c>
      <c r="E56" s="343">
        <v>60</v>
      </c>
      <c r="F56" s="343">
        <v>5</v>
      </c>
      <c r="G56" s="343">
        <v>8</v>
      </c>
      <c r="H56" s="343">
        <v>618</v>
      </c>
      <c r="I56" s="343">
        <v>779</v>
      </c>
      <c r="J56" s="343">
        <v>9</v>
      </c>
      <c r="K56" s="343">
        <v>212</v>
      </c>
      <c r="L56" s="343">
        <v>607</v>
      </c>
      <c r="M56" s="343">
        <v>62</v>
      </c>
      <c r="N56" s="343">
        <v>3</v>
      </c>
      <c r="O56" s="343">
        <v>818</v>
      </c>
      <c r="P56" s="343">
        <v>120</v>
      </c>
      <c r="Q56" s="343">
        <v>1</v>
      </c>
      <c r="R56" s="343">
        <f t="shared" si="8"/>
        <v>534</v>
      </c>
      <c r="S56" s="343">
        <f t="shared" si="9"/>
        <v>1405</v>
      </c>
      <c r="T56" s="344">
        <f t="shared" si="10"/>
        <v>1831</v>
      </c>
    </row>
    <row r="57" spans="2:20" ht="13.5" customHeight="1">
      <c r="B57" s="57" t="s">
        <v>71</v>
      </c>
      <c r="C57" s="345">
        <f t="shared" si="11"/>
        <v>2798</v>
      </c>
      <c r="D57" s="343">
        <v>326</v>
      </c>
      <c r="E57" s="343" t="s">
        <v>220</v>
      </c>
      <c r="F57" s="343" t="s">
        <v>220</v>
      </c>
      <c r="G57" s="343">
        <v>26</v>
      </c>
      <c r="H57" s="343">
        <v>423</v>
      </c>
      <c r="I57" s="343">
        <v>705</v>
      </c>
      <c r="J57" s="343">
        <v>6</v>
      </c>
      <c r="K57" s="343">
        <v>124</v>
      </c>
      <c r="L57" s="343">
        <v>459</v>
      </c>
      <c r="M57" s="343">
        <v>49</v>
      </c>
      <c r="N57" s="343">
        <v>3</v>
      </c>
      <c r="O57" s="343">
        <v>557</v>
      </c>
      <c r="P57" s="343">
        <v>120</v>
      </c>
      <c r="Q57" s="343" t="s">
        <v>220</v>
      </c>
      <c r="R57" s="343">
        <f t="shared" si="8"/>
        <v>326</v>
      </c>
      <c r="S57" s="343">
        <f t="shared" si="9"/>
        <v>1154</v>
      </c>
      <c r="T57" s="344">
        <f t="shared" si="10"/>
        <v>1318</v>
      </c>
    </row>
    <row r="58" spans="2:20" ht="13.5" customHeight="1">
      <c r="B58" s="59" t="s">
        <v>72</v>
      </c>
      <c r="C58" s="346">
        <f t="shared" si="11"/>
        <v>3719</v>
      </c>
      <c r="D58" s="347">
        <v>506</v>
      </c>
      <c r="E58" s="347">
        <v>11</v>
      </c>
      <c r="F58" s="347" t="s">
        <v>220</v>
      </c>
      <c r="G58" s="347">
        <v>5</v>
      </c>
      <c r="H58" s="347">
        <v>556</v>
      </c>
      <c r="I58" s="347">
        <v>897</v>
      </c>
      <c r="J58" s="347">
        <v>18</v>
      </c>
      <c r="K58" s="347">
        <v>185</v>
      </c>
      <c r="L58" s="347">
        <v>601</v>
      </c>
      <c r="M58" s="347">
        <v>38</v>
      </c>
      <c r="N58" s="347">
        <v>5</v>
      </c>
      <c r="O58" s="347">
        <v>754</v>
      </c>
      <c r="P58" s="347">
        <v>142</v>
      </c>
      <c r="Q58" s="347">
        <v>1</v>
      </c>
      <c r="R58" s="348">
        <f t="shared" si="8"/>
        <v>517</v>
      </c>
      <c r="S58" s="347">
        <f t="shared" si="9"/>
        <v>1458</v>
      </c>
      <c r="T58" s="349">
        <f t="shared" si="10"/>
        <v>1743</v>
      </c>
    </row>
    <row r="59" spans="1:11" s="112" customFormat="1" ht="15" customHeight="1">
      <c r="A59" s="105"/>
      <c r="B59" s="112" t="s">
        <v>577</v>
      </c>
      <c r="E59" s="105"/>
      <c r="F59" s="105"/>
      <c r="G59" s="105"/>
      <c r="H59" s="105"/>
      <c r="I59" s="105"/>
      <c r="J59" s="105"/>
      <c r="K59" s="105"/>
    </row>
    <row r="60" spans="5:11" ht="12">
      <c r="E60" s="55"/>
      <c r="F60" s="55"/>
      <c r="G60" s="55"/>
      <c r="H60" s="55"/>
      <c r="I60" s="55"/>
      <c r="J60" s="55"/>
      <c r="K60" s="55"/>
    </row>
    <row r="61" spans="5:11" ht="12">
      <c r="E61" s="55"/>
      <c r="F61" s="55"/>
      <c r="G61" s="55"/>
      <c r="H61" s="55"/>
      <c r="I61" s="55"/>
      <c r="J61" s="55"/>
      <c r="K61" s="55"/>
    </row>
    <row r="62" spans="5:10" ht="12">
      <c r="E62" s="55"/>
      <c r="F62" s="55"/>
      <c r="G62" s="55"/>
      <c r="H62" s="55"/>
      <c r="I62" s="55"/>
      <c r="J62" s="55"/>
    </row>
  </sheetData>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dimension ref="A1:AH100"/>
  <sheetViews>
    <sheetView workbookViewId="0" topLeftCell="A1">
      <selection activeCell="A1" sqref="A1"/>
    </sheetView>
  </sheetViews>
  <sheetFormatPr defaultColWidth="9.875" defaultRowHeight="14.25" customHeight="1"/>
  <cols>
    <col min="1" max="1" width="1.625" style="400" customWidth="1"/>
    <col min="2" max="3" width="1.875" style="400" customWidth="1"/>
    <col min="4" max="4" width="1.4921875" style="400" customWidth="1"/>
    <col min="5" max="5" width="2.50390625" style="400" customWidth="1"/>
    <col min="6" max="6" width="11.375" style="400" customWidth="1"/>
    <col min="7" max="7" width="1.25" style="400" customWidth="1"/>
    <col min="8" max="8" width="10.25390625" style="400" customWidth="1"/>
    <col min="9" max="9" width="2.00390625" style="400" customWidth="1"/>
    <col min="10" max="10" width="9.125" style="400" customWidth="1"/>
    <col min="11" max="20" width="6.625" style="400" customWidth="1"/>
    <col min="21" max="21" width="7.25390625" style="400" customWidth="1"/>
    <col min="22" max="22" width="2.50390625" style="400" customWidth="1"/>
    <col min="23" max="23" width="6.625" style="400" customWidth="1"/>
    <col min="24" max="16384" width="9.875" style="400" customWidth="1"/>
  </cols>
  <sheetData>
    <row r="1" spans="1:33" s="370" customFormat="1" ht="18.75" customHeight="1">
      <c r="A1" s="369"/>
      <c r="D1" s="371"/>
      <c r="E1" s="371"/>
      <c r="F1" s="371"/>
      <c r="G1" s="371"/>
      <c r="H1" s="371"/>
      <c r="I1" s="372"/>
      <c r="J1" s="372"/>
      <c r="K1" s="372"/>
      <c r="L1" s="372"/>
      <c r="M1" s="372"/>
      <c r="N1" s="372"/>
      <c r="O1" s="372"/>
      <c r="P1" s="372"/>
      <c r="Q1" s="372"/>
      <c r="R1" s="372"/>
      <c r="S1" s="372"/>
      <c r="T1" s="372"/>
      <c r="U1" s="372"/>
      <c r="V1" s="372"/>
      <c r="W1" s="372"/>
      <c r="X1" s="369"/>
      <c r="Y1" s="369"/>
      <c r="Z1" s="369"/>
      <c r="AA1" s="369"/>
      <c r="AB1" s="369"/>
      <c r="AC1" s="369"/>
      <c r="AD1" s="369"/>
      <c r="AE1" s="369"/>
      <c r="AF1" s="369"/>
      <c r="AG1" s="369"/>
    </row>
    <row r="2" spans="1:33" s="370" customFormat="1" ht="17.25" customHeight="1">
      <c r="A2" s="369"/>
      <c r="B2" s="372"/>
      <c r="C2" s="372"/>
      <c r="D2" s="372"/>
      <c r="E2" s="372"/>
      <c r="F2" s="372"/>
      <c r="G2" s="372"/>
      <c r="H2" s="372"/>
      <c r="I2" s="372"/>
      <c r="J2" s="372"/>
      <c r="K2" s="372"/>
      <c r="L2" s="372"/>
      <c r="M2" s="372"/>
      <c r="N2" s="372"/>
      <c r="O2" s="372"/>
      <c r="P2" s="372"/>
      <c r="Q2" s="372"/>
      <c r="R2" s="372"/>
      <c r="S2" s="372"/>
      <c r="T2" s="372"/>
      <c r="U2" s="372"/>
      <c r="V2" s="372"/>
      <c r="W2" s="372"/>
      <c r="X2" s="369"/>
      <c r="Y2" s="369"/>
      <c r="Z2" s="369"/>
      <c r="AA2" s="369"/>
      <c r="AB2" s="369"/>
      <c r="AC2" s="369"/>
      <c r="AD2" s="369"/>
      <c r="AE2" s="369"/>
      <c r="AF2" s="369"/>
      <c r="AG2" s="369"/>
    </row>
    <row r="3" spans="1:32" s="370" customFormat="1" ht="24.75" customHeight="1">
      <c r="A3" s="369"/>
      <c r="D3" s="517" t="s">
        <v>579</v>
      </c>
      <c r="E3" s="517"/>
      <c r="F3" s="517"/>
      <c r="G3" s="517"/>
      <c r="H3" s="517"/>
      <c r="I3" s="517"/>
      <c r="J3" s="517"/>
      <c r="K3" s="517"/>
      <c r="L3" s="517"/>
      <c r="M3" s="517"/>
      <c r="N3" s="517"/>
      <c r="O3" s="517"/>
      <c r="P3" s="517"/>
      <c r="Q3" s="517"/>
      <c r="R3" s="482"/>
      <c r="S3" s="482"/>
      <c r="T3" s="482"/>
      <c r="U3" s="373"/>
      <c r="V3" s="373"/>
      <c r="W3" s="373"/>
      <c r="X3" s="369"/>
      <c r="Y3" s="369"/>
      <c r="Z3" s="369"/>
      <c r="AA3" s="369"/>
      <c r="AB3" s="369"/>
      <c r="AC3" s="369"/>
      <c r="AD3" s="369"/>
      <c r="AE3" s="369"/>
      <c r="AF3" s="369"/>
    </row>
    <row r="4" spans="1:34" s="370" customFormat="1" ht="15.75" customHeight="1">
      <c r="A4" s="369"/>
      <c r="B4" s="369"/>
      <c r="C4" s="369"/>
      <c r="D4" s="369"/>
      <c r="E4" s="369"/>
      <c r="F4" s="369"/>
      <c r="G4" s="369"/>
      <c r="H4" s="369"/>
      <c r="I4" s="369"/>
      <c r="J4" s="369"/>
      <c r="K4" s="369"/>
      <c r="L4" s="369"/>
      <c r="M4" s="369"/>
      <c r="N4" s="369"/>
      <c r="O4" s="369"/>
      <c r="P4" s="369"/>
      <c r="Q4" s="369"/>
      <c r="R4" s="369"/>
      <c r="S4" s="374" t="s">
        <v>580</v>
      </c>
      <c r="T4" s="369"/>
      <c r="U4" s="369"/>
      <c r="V4" s="369"/>
      <c r="W4" s="369"/>
      <c r="X4" s="369"/>
      <c r="Y4" s="369"/>
      <c r="Z4" s="369"/>
      <c r="AA4" s="369"/>
      <c r="AB4" s="369"/>
      <c r="AC4" s="369"/>
      <c r="AD4" s="369"/>
      <c r="AE4" s="369"/>
      <c r="AF4" s="369"/>
      <c r="AG4" s="369"/>
      <c r="AH4" s="369"/>
    </row>
    <row r="5" spans="1:23" s="370" customFormat="1" ht="6" customHeight="1">
      <c r="A5" s="369"/>
      <c r="B5" s="375"/>
      <c r="C5" s="375"/>
      <c r="D5" s="375"/>
      <c r="E5" s="375"/>
      <c r="F5" s="375"/>
      <c r="G5" s="375"/>
      <c r="H5" s="375"/>
      <c r="I5" s="375"/>
      <c r="J5" s="376"/>
      <c r="K5" s="377"/>
      <c r="L5" s="377"/>
      <c r="M5" s="377"/>
      <c r="N5" s="377"/>
      <c r="O5" s="377"/>
      <c r="P5" s="377"/>
      <c r="Q5" s="377"/>
      <c r="R5" s="377"/>
      <c r="S5" s="377"/>
      <c r="T5" s="377"/>
      <c r="U5" s="378"/>
      <c r="V5" s="369"/>
      <c r="W5" s="369"/>
    </row>
    <row r="6" spans="1:23" s="370" customFormat="1" ht="29.25" customHeight="1">
      <c r="A6" s="369"/>
      <c r="B6" s="379" t="s">
        <v>581</v>
      </c>
      <c r="C6" s="867" t="s">
        <v>582</v>
      </c>
      <c r="D6" s="868"/>
      <c r="E6" s="868"/>
      <c r="F6" s="868"/>
      <c r="G6" s="868"/>
      <c r="H6" s="868"/>
      <c r="J6" s="381" t="s">
        <v>583</v>
      </c>
      <c r="K6" s="382" t="s">
        <v>584</v>
      </c>
      <c r="L6" s="382" t="s">
        <v>585</v>
      </c>
      <c r="M6" s="382" t="s">
        <v>586</v>
      </c>
      <c r="N6" s="382" t="s">
        <v>587</v>
      </c>
      <c r="O6" s="382" t="s">
        <v>588</v>
      </c>
      <c r="P6" s="382" t="s">
        <v>589</v>
      </c>
      <c r="Q6" s="382" t="s">
        <v>590</v>
      </c>
      <c r="R6" s="382" t="s">
        <v>591</v>
      </c>
      <c r="S6" s="382" t="s">
        <v>592</v>
      </c>
      <c r="T6" s="382" t="s">
        <v>593</v>
      </c>
      <c r="U6" s="380" t="s">
        <v>594</v>
      </c>
      <c r="V6" s="380"/>
      <c r="W6" s="380"/>
    </row>
    <row r="7" spans="1:23" s="370" customFormat="1" ht="6" customHeight="1">
      <c r="A7" s="369"/>
      <c r="B7" s="383"/>
      <c r="C7" s="383"/>
      <c r="D7" s="383"/>
      <c r="E7" s="383"/>
      <c r="F7" s="383"/>
      <c r="G7" s="383"/>
      <c r="H7" s="383"/>
      <c r="I7" s="383"/>
      <c r="J7" s="384"/>
      <c r="K7" s="385"/>
      <c r="L7" s="385"/>
      <c r="M7" s="385"/>
      <c r="N7" s="385"/>
      <c r="O7" s="385"/>
      <c r="P7" s="385"/>
      <c r="Q7" s="385"/>
      <c r="R7" s="385"/>
      <c r="S7" s="385"/>
      <c r="T7" s="385"/>
      <c r="U7" s="386"/>
      <c r="V7" s="380"/>
      <c r="W7" s="380"/>
    </row>
    <row r="8" spans="1:23" s="370" customFormat="1" ht="6" customHeight="1">
      <c r="A8" s="369"/>
      <c r="B8" s="379"/>
      <c r="C8" s="379"/>
      <c r="D8" s="379"/>
      <c r="E8" s="379"/>
      <c r="F8" s="379"/>
      <c r="G8" s="379"/>
      <c r="H8" s="379"/>
      <c r="I8" s="379"/>
      <c r="J8" s="381"/>
      <c r="K8" s="382"/>
      <c r="L8" s="382"/>
      <c r="M8" s="382"/>
      <c r="N8" s="382"/>
      <c r="O8" s="382"/>
      <c r="P8" s="382"/>
      <c r="Q8" s="382"/>
      <c r="R8" s="382"/>
      <c r="S8" s="382"/>
      <c r="T8" s="382"/>
      <c r="U8" s="380"/>
      <c r="V8" s="380"/>
      <c r="W8" s="380"/>
    </row>
    <row r="9" spans="1:23" s="370" customFormat="1" ht="15.75" customHeight="1">
      <c r="A9" s="369"/>
      <c r="B9" s="869" t="s">
        <v>22</v>
      </c>
      <c r="C9" s="869"/>
      <c r="D9" s="869"/>
      <c r="E9" s="869"/>
      <c r="F9" s="869"/>
      <c r="G9" s="869"/>
      <c r="H9" s="869"/>
      <c r="I9" s="369"/>
      <c r="J9" s="388">
        <v>1057690</v>
      </c>
      <c r="K9" s="389">
        <v>70929</v>
      </c>
      <c r="L9" s="389">
        <v>65859</v>
      </c>
      <c r="M9" s="389">
        <v>71998</v>
      </c>
      <c r="N9" s="389">
        <v>67204</v>
      </c>
      <c r="O9" s="389">
        <v>72495</v>
      </c>
      <c r="P9" s="389">
        <v>81315</v>
      </c>
      <c r="Q9" s="389">
        <v>93686</v>
      </c>
      <c r="R9" s="389">
        <v>95248</v>
      </c>
      <c r="S9" s="389">
        <v>74945</v>
      </c>
      <c r="T9" s="389">
        <v>78421</v>
      </c>
      <c r="U9" s="390">
        <v>285590</v>
      </c>
      <c r="V9" s="390"/>
      <c r="W9" s="390"/>
    </row>
    <row r="10" spans="1:23" s="370" customFormat="1" ht="15.75" customHeight="1">
      <c r="A10" s="369"/>
      <c r="B10" s="391"/>
      <c r="C10" s="379"/>
      <c r="D10" s="387"/>
      <c r="E10" s="392"/>
      <c r="F10" s="392"/>
      <c r="G10" s="393"/>
      <c r="H10" s="374"/>
      <c r="I10" s="369"/>
      <c r="J10" s="388"/>
      <c r="K10" s="389"/>
      <c r="L10" s="389"/>
      <c r="M10" s="389"/>
      <c r="N10" s="389"/>
      <c r="O10" s="389"/>
      <c r="P10" s="389"/>
      <c r="Q10" s="389"/>
      <c r="R10" s="389"/>
      <c r="S10" s="389"/>
      <c r="T10" s="389"/>
      <c r="U10" s="390"/>
      <c r="V10" s="390"/>
      <c r="W10" s="390"/>
    </row>
    <row r="11" spans="1:23" s="370" customFormat="1" ht="15.75" customHeight="1">
      <c r="A11" s="369"/>
      <c r="B11" s="870" t="s">
        <v>595</v>
      </c>
      <c r="C11" s="870"/>
      <c r="D11" s="870"/>
      <c r="E11" s="870"/>
      <c r="F11" s="870"/>
      <c r="G11" s="870"/>
      <c r="H11" s="870"/>
      <c r="I11" s="369"/>
      <c r="J11" s="388">
        <v>664791</v>
      </c>
      <c r="K11" s="389">
        <v>11555</v>
      </c>
      <c r="L11" s="389">
        <v>53548</v>
      </c>
      <c r="M11" s="389">
        <v>63359</v>
      </c>
      <c r="N11" s="389">
        <v>57553</v>
      </c>
      <c r="O11" s="389">
        <v>63867</v>
      </c>
      <c r="P11" s="389">
        <v>73879</v>
      </c>
      <c r="Q11" s="389">
        <v>85235</v>
      </c>
      <c r="R11" s="389">
        <v>83280</v>
      </c>
      <c r="S11" s="389">
        <v>58635</v>
      </c>
      <c r="T11" s="389">
        <v>45120</v>
      </c>
      <c r="U11" s="390">
        <v>68760</v>
      </c>
      <c r="V11" s="390"/>
      <c r="W11" s="390"/>
    </row>
    <row r="12" spans="1:23" s="370" customFormat="1" ht="15.75" customHeight="1">
      <c r="A12" s="369"/>
      <c r="B12" s="369"/>
      <c r="C12" s="394"/>
      <c r="D12" s="871" t="s">
        <v>295</v>
      </c>
      <c r="E12" s="871"/>
      <c r="F12" s="871"/>
      <c r="G12" s="871"/>
      <c r="H12" s="871"/>
      <c r="I12" s="369"/>
      <c r="J12" s="388">
        <v>642580</v>
      </c>
      <c r="K12" s="389">
        <v>10100</v>
      </c>
      <c r="L12" s="389">
        <v>49968</v>
      </c>
      <c r="M12" s="389">
        <v>60447</v>
      </c>
      <c r="N12" s="389">
        <v>55599</v>
      </c>
      <c r="O12" s="389">
        <v>62242</v>
      </c>
      <c r="P12" s="389">
        <v>72405</v>
      </c>
      <c r="Q12" s="389">
        <v>83382</v>
      </c>
      <c r="R12" s="389">
        <v>81443</v>
      </c>
      <c r="S12" s="389">
        <v>56887</v>
      </c>
      <c r="T12" s="389">
        <v>42833</v>
      </c>
      <c r="U12" s="390">
        <v>67274</v>
      </c>
      <c r="V12" s="390"/>
      <c r="W12" s="390"/>
    </row>
    <row r="13" spans="1:23" s="370" customFormat="1" ht="15.75" customHeight="1">
      <c r="A13" s="369"/>
      <c r="B13" s="369"/>
      <c r="C13" s="369"/>
      <c r="D13" s="369"/>
      <c r="E13" s="369" t="s">
        <v>241</v>
      </c>
      <c r="F13" s="870" t="s">
        <v>596</v>
      </c>
      <c r="G13" s="870"/>
      <c r="H13" s="872"/>
      <c r="J13" s="388">
        <v>68925</v>
      </c>
      <c r="K13" s="389">
        <v>90</v>
      </c>
      <c r="L13" s="389">
        <v>570</v>
      </c>
      <c r="M13" s="389">
        <v>678</v>
      </c>
      <c r="N13" s="389">
        <v>1029</v>
      </c>
      <c r="O13" s="389">
        <v>1934</v>
      </c>
      <c r="P13" s="389">
        <v>3596</v>
      </c>
      <c r="Q13" s="389">
        <v>5876</v>
      </c>
      <c r="R13" s="389">
        <v>6981</v>
      </c>
      <c r="S13" s="389">
        <v>6502</v>
      </c>
      <c r="T13" s="389">
        <v>11118</v>
      </c>
      <c r="U13" s="390">
        <v>30551</v>
      </c>
      <c r="V13" s="390"/>
      <c r="W13" s="390"/>
    </row>
    <row r="14" spans="1:23" s="370" customFormat="1" ht="15.75" customHeight="1">
      <c r="A14" s="369"/>
      <c r="B14" s="369" t="s">
        <v>581</v>
      </c>
      <c r="C14" s="369"/>
      <c r="D14" s="369"/>
      <c r="E14" s="369" t="s">
        <v>242</v>
      </c>
      <c r="F14" s="870" t="s">
        <v>597</v>
      </c>
      <c r="G14" s="870"/>
      <c r="H14" s="872"/>
      <c r="J14" s="388">
        <v>1275</v>
      </c>
      <c r="K14" s="389">
        <v>6</v>
      </c>
      <c r="L14" s="389">
        <v>24</v>
      </c>
      <c r="M14" s="389">
        <v>36</v>
      </c>
      <c r="N14" s="389">
        <v>31</v>
      </c>
      <c r="O14" s="389">
        <v>60</v>
      </c>
      <c r="P14" s="389">
        <v>79</v>
      </c>
      <c r="Q14" s="389">
        <v>147</v>
      </c>
      <c r="R14" s="389">
        <v>179</v>
      </c>
      <c r="S14" s="389">
        <v>188</v>
      </c>
      <c r="T14" s="389">
        <v>216</v>
      </c>
      <c r="U14" s="390">
        <v>309</v>
      </c>
      <c r="V14" s="390"/>
      <c r="W14" s="390"/>
    </row>
    <row r="15" spans="1:23" s="370" customFormat="1" ht="15.75" customHeight="1">
      <c r="A15" s="369"/>
      <c r="B15" s="369" t="s">
        <v>581</v>
      </c>
      <c r="C15" s="369"/>
      <c r="D15" s="369"/>
      <c r="E15" s="369" t="s">
        <v>598</v>
      </c>
      <c r="F15" s="870" t="s">
        <v>599</v>
      </c>
      <c r="G15" s="870"/>
      <c r="H15" s="872"/>
      <c r="J15" s="388">
        <v>849</v>
      </c>
      <c r="K15" s="389">
        <v>5</v>
      </c>
      <c r="L15" s="389">
        <v>12</v>
      </c>
      <c r="M15" s="389">
        <v>20</v>
      </c>
      <c r="N15" s="389">
        <v>29</v>
      </c>
      <c r="O15" s="389">
        <v>30</v>
      </c>
      <c r="P15" s="389">
        <v>54</v>
      </c>
      <c r="Q15" s="389">
        <v>74</v>
      </c>
      <c r="R15" s="389">
        <v>109</v>
      </c>
      <c r="S15" s="389">
        <v>91</v>
      </c>
      <c r="T15" s="389">
        <v>136</v>
      </c>
      <c r="U15" s="390">
        <v>289</v>
      </c>
      <c r="V15" s="390"/>
      <c r="W15" s="390"/>
    </row>
    <row r="16" spans="1:23" s="370" customFormat="1" ht="15.75" customHeight="1">
      <c r="A16" s="369"/>
      <c r="B16" s="369" t="s">
        <v>581</v>
      </c>
      <c r="C16" s="369"/>
      <c r="D16" s="369"/>
      <c r="E16" s="369" t="s">
        <v>600</v>
      </c>
      <c r="F16" s="870" t="s">
        <v>601</v>
      </c>
      <c r="G16" s="870"/>
      <c r="H16" s="872"/>
      <c r="J16" s="388">
        <v>988</v>
      </c>
      <c r="K16" s="389">
        <v>4</v>
      </c>
      <c r="L16" s="389">
        <v>25</v>
      </c>
      <c r="M16" s="389">
        <v>66</v>
      </c>
      <c r="N16" s="389">
        <v>78</v>
      </c>
      <c r="O16" s="389">
        <v>64</v>
      </c>
      <c r="P16" s="389">
        <v>104</v>
      </c>
      <c r="Q16" s="389">
        <v>152</v>
      </c>
      <c r="R16" s="389">
        <v>182</v>
      </c>
      <c r="S16" s="389">
        <v>156</v>
      </c>
      <c r="T16" s="389">
        <v>90</v>
      </c>
      <c r="U16" s="390">
        <v>67</v>
      </c>
      <c r="V16" s="390"/>
      <c r="W16" s="390"/>
    </row>
    <row r="17" spans="1:23" s="370" customFormat="1" ht="15.75" customHeight="1">
      <c r="A17" s="369"/>
      <c r="B17" s="369" t="s">
        <v>581</v>
      </c>
      <c r="C17" s="369"/>
      <c r="D17" s="369"/>
      <c r="E17" s="369" t="s">
        <v>602</v>
      </c>
      <c r="F17" s="870" t="s">
        <v>603</v>
      </c>
      <c r="G17" s="870"/>
      <c r="H17" s="872"/>
      <c r="J17" s="388">
        <v>73520</v>
      </c>
      <c r="K17" s="389">
        <v>1626</v>
      </c>
      <c r="L17" s="389">
        <v>5994</v>
      </c>
      <c r="M17" s="389">
        <v>6403</v>
      </c>
      <c r="N17" s="389">
        <v>5015</v>
      </c>
      <c r="O17" s="389">
        <v>5321</v>
      </c>
      <c r="P17" s="389">
        <v>7444</v>
      </c>
      <c r="Q17" s="389">
        <v>10791</v>
      </c>
      <c r="R17" s="389">
        <v>11098</v>
      </c>
      <c r="S17" s="389">
        <v>8106</v>
      </c>
      <c r="T17" s="389">
        <v>6268</v>
      </c>
      <c r="U17" s="390">
        <v>5454</v>
      </c>
      <c r="V17" s="390"/>
      <c r="W17" s="390"/>
    </row>
    <row r="18" spans="1:23" s="370" customFormat="1" ht="15.75" customHeight="1">
      <c r="A18" s="369"/>
      <c r="B18" s="369" t="s">
        <v>581</v>
      </c>
      <c r="C18" s="369"/>
      <c r="D18" s="369"/>
      <c r="E18" s="369" t="s">
        <v>604</v>
      </c>
      <c r="F18" s="870" t="s">
        <v>605</v>
      </c>
      <c r="G18" s="870"/>
      <c r="H18" s="872"/>
      <c r="J18" s="388">
        <v>148820</v>
      </c>
      <c r="K18" s="389">
        <v>2925</v>
      </c>
      <c r="L18" s="389">
        <v>12687</v>
      </c>
      <c r="M18" s="389">
        <v>15935</v>
      </c>
      <c r="N18" s="389">
        <v>16668</v>
      </c>
      <c r="O18" s="389">
        <v>18785</v>
      </c>
      <c r="P18" s="389">
        <v>19131</v>
      </c>
      <c r="Q18" s="389">
        <v>21113</v>
      </c>
      <c r="R18" s="389">
        <v>18743</v>
      </c>
      <c r="S18" s="389">
        <v>11719</v>
      </c>
      <c r="T18" s="389">
        <v>5790</v>
      </c>
      <c r="U18" s="390">
        <v>5324</v>
      </c>
      <c r="V18" s="390"/>
      <c r="W18" s="390"/>
    </row>
    <row r="19" spans="1:23" s="370" customFormat="1" ht="15.75" customHeight="1">
      <c r="A19" s="369"/>
      <c r="B19" s="369" t="s">
        <v>581</v>
      </c>
      <c r="C19" s="369"/>
      <c r="D19" s="369"/>
      <c r="E19" s="369" t="s">
        <v>247</v>
      </c>
      <c r="F19" s="870" t="s">
        <v>606</v>
      </c>
      <c r="G19" s="870"/>
      <c r="H19" s="872"/>
      <c r="J19" s="388">
        <v>3028</v>
      </c>
      <c r="K19" s="389">
        <v>28</v>
      </c>
      <c r="L19" s="389">
        <v>246</v>
      </c>
      <c r="M19" s="389">
        <v>444</v>
      </c>
      <c r="N19" s="389">
        <v>347</v>
      </c>
      <c r="O19" s="389">
        <v>357</v>
      </c>
      <c r="P19" s="389">
        <v>415</v>
      </c>
      <c r="Q19" s="389">
        <v>389</v>
      </c>
      <c r="R19" s="389">
        <v>368</v>
      </c>
      <c r="S19" s="389">
        <v>306</v>
      </c>
      <c r="T19" s="389">
        <v>76</v>
      </c>
      <c r="U19" s="390">
        <v>52</v>
      </c>
      <c r="V19" s="390"/>
      <c r="W19" s="390"/>
    </row>
    <row r="20" spans="1:23" s="370" customFormat="1" ht="15.75" customHeight="1">
      <c r="A20" s="369"/>
      <c r="B20" s="369" t="s">
        <v>581</v>
      </c>
      <c r="C20" s="369"/>
      <c r="D20" s="369"/>
      <c r="E20" s="369" t="s">
        <v>248</v>
      </c>
      <c r="F20" s="870" t="s">
        <v>607</v>
      </c>
      <c r="G20" s="870"/>
      <c r="H20" s="872"/>
      <c r="J20" s="388">
        <v>27291</v>
      </c>
      <c r="K20" s="389">
        <v>199</v>
      </c>
      <c r="L20" s="389">
        <v>1603</v>
      </c>
      <c r="M20" s="389">
        <v>2609</v>
      </c>
      <c r="N20" s="389">
        <v>2692</v>
      </c>
      <c r="O20" s="389">
        <v>3004</v>
      </c>
      <c r="P20" s="389">
        <v>3344</v>
      </c>
      <c r="Q20" s="389">
        <v>3921</v>
      </c>
      <c r="R20" s="389">
        <v>4485</v>
      </c>
      <c r="S20" s="389">
        <v>3427</v>
      </c>
      <c r="T20" s="389">
        <v>1329</v>
      </c>
      <c r="U20" s="390">
        <v>678</v>
      </c>
      <c r="V20" s="390"/>
      <c r="W20" s="390"/>
    </row>
    <row r="21" spans="1:23" s="370" customFormat="1" ht="15.75" customHeight="1">
      <c r="A21" s="369"/>
      <c r="B21" s="369" t="s">
        <v>581</v>
      </c>
      <c r="C21" s="369"/>
      <c r="D21" s="369"/>
      <c r="E21" s="369" t="s">
        <v>249</v>
      </c>
      <c r="F21" s="870" t="s">
        <v>608</v>
      </c>
      <c r="G21" s="870"/>
      <c r="H21" s="872"/>
      <c r="J21" s="388">
        <v>125858</v>
      </c>
      <c r="K21" s="389">
        <v>3378</v>
      </c>
      <c r="L21" s="389">
        <v>11700</v>
      </c>
      <c r="M21" s="389">
        <v>12365</v>
      </c>
      <c r="N21" s="389">
        <v>10568</v>
      </c>
      <c r="O21" s="389">
        <v>11338</v>
      </c>
      <c r="P21" s="389">
        <v>13664</v>
      </c>
      <c r="Q21" s="389">
        <v>16352</v>
      </c>
      <c r="R21" s="389">
        <v>16368</v>
      </c>
      <c r="S21" s="389">
        <v>10841</v>
      </c>
      <c r="T21" s="389">
        <v>7459</v>
      </c>
      <c r="U21" s="390">
        <v>11825</v>
      </c>
      <c r="V21" s="390"/>
      <c r="W21" s="390"/>
    </row>
    <row r="22" spans="1:23" s="370" customFormat="1" ht="15.75" customHeight="1">
      <c r="A22" s="369"/>
      <c r="B22" s="369" t="s">
        <v>581</v>
      </c>
      <c r="C22" s="369"/>
      <c r="D22" s="369"/>
      <c r="E22" s="369" t="s">
        <v>609</v>
      </c>
      <c r="F22" s="870" t="s">
        <v>610</v>
      </c>
      <c r="G22" s="870"/>
      <c r="H22" s="872"/>
      <c r="J22" s="388">
        <v>15213</v>
      </c>
      <c r="K22" s="389">
        <v>55</v>
      </c>
      <c r="L22" s="389">
        <v>1332</v>
      </c>
      <c r="M22" s="389">
        <v>1945</v>
      </c>
      <c r="N22" s="389">
        <v>1704</v>
      </c>
      <c r="O22" s="389">
        <v>1903</v>
      </c>
      <c r="P22" s="389">
        <v>2178</v>
      </c>
      <c r="Q22" s="389">
        <v>2145</v>
      </c>
      <c r="R22" s="389">
        <v>1921</v>
      </c>
      <c r="S22" s="389">
        <v>1115</v>
      </c>
      <c r="T22" s="389">
        <v>496</v>
      </c>
      <c r="U22" s="390">
        <v>419</v>
      </c>
      <c r="V22" s="390"/>
      <c r="W22" s="390"/>
    </row>
    <row r="23" spans="1:23" s="370" customFormat="1" ht="15.75" customHeight="1">
      <c r="A23" s="369"/>
      <c r="B23" s="369" t="s">
        <v>581</v>
      </c>
      <c r="C23" s="369"/>
      <c r="D23" s="369"/>
      <c r="E23" s="369" t="s">
        <v>611</v>
      </c>
      <c r="F23" s="870" t="s">
        <v>612</v>
      </c>
      <c r="G23" s="870"/>
      <c r="H23" s="872"/>
      <c r="J23" s="388">
        <v>2453</v>
      </c>
      <c r="K23" s="389">
        <v>2</v>
      </c>
      <c r="L23" s="389">
        <v>62</v>
      </c>
      <c r="M23" s="389">
        <v>138</v>
      </c>
      <c r="N23" s="389">
        <v>149</v>
      </c>
      <c r="O23" s="389">
        <v>164</v>
      </c>
      <c r="P23" s="389">
        <v>203</v>
      </c>
      <c r="Q23" s="389">
        <v>233</v>
      </c>
      <c r="R23" s="389">
        <v>333</v>
      </c>
      <c r="S23" s="389">
        <v>270</v>
      </c>
      <c r="T23" s="389">
        <v>256</v>
      </c>
      <c r="U23" s="390">
        <v>643</v>
      </c>
      <c r="V23" s="390"/>
      <c r="W23" s="390"/>
    </row>
    <row r="24" spans="1:23" s="370" customFormat="1" ht="15.75" customHeight="1">
      <c r="A24" s="369"/>
      <c r="B24" s="369" t="s">
        <v>581</v>
      </c>
      <c r="C24" s="369"/>
      <c r="D24" s="369"/>
      <c r="E24" s="369" t="s">
        <v>613</v>
      </c>
      <c r="F24" s="870" t="s">
        <v>614</v>
      </c>
      <c r="G24" s="870"/>
      <c r="H24" s="872"/>
      <c r="J24" s="388">
        <v>149700</v>
      </c>
      <c r="K24" s="389">
        <v>1518</v>
      </c>
      <c r="L24" s="389">
        <v>13804</v>
      </c>
      <c r="M24" s="389">
        <v>16702</v>
      </c>
      <c r="N24" s="389">
        <v>14545</v>
      </c>
      <c r="O24" s="389">
        <v>16479</v>
      </c>
      <c r="P24" s="389">
        <v>19144</v>
      </c>
      <c r="Q24" s="389">
        <v>18806</v>
      </c>
      <c r="R24" s="389">
        <v>17581</v>
      </c>
      <c r="S24" s="389">
        <v>12236</v>
      </c>
      <c r="T24" s="389">
        <v>8658</v>
      </c>
      <c r="U24" s="390">
        <v>10227</v>
      </c>
      <c r="V24" s="390"/>
      <c r="W24" s="390"/>
    </row>
    <row r="25" spans="1:23" s="370" customFormat="1" ht="15.75" customHeight="1">
      <c r="A25" s="369"/>
      <c r="B25" s="369" t="s">
        <v>581</v>
      </c>
      <c r="C25" s="369"/>
      <c r="D25" s="369"/>
      <c r="E25" s="369" t="s">
        <v>615</v>
      </c>
      <c r="F25" s="870" t="s">
        <v>616</v>
      </c>
      <c r="G25" s="870"/>
      <c r="H25" s="872"/>
      <c r="J25" s="388">
        <v>23992</v>
      </c>
      <c r="K25" s="389">
        <v>232</v>
      </c>
      <c r="L25" s="389">
        <v>1817</v>
      </c>
      <c r="M25" s="389">
        <v>3016</v>
      </c>
      <c r="N25" s="389">
        <v>2671</v>
      </c>
      <c r="O25" s="389">
        <v>2741</v>
      </c>
      <c r="P25" s="389">
        <v>2980</v>
      </c>
      <c r="Q25" s="389">
        <v>3321</v>
      </c>
      <c r="R25" s="389">
        <v>3034</v>
      </c>
      <c r="S25" s="389">
        <v>1897</v>
      </c>
      <c r="T25" s="389">
        <v>912</v>
      </c>
      <c r="U25" s="390">
        <v>1371</v>
      </c>
      <c r="V25" s="390"/>
      <c r="W25" s="390"/>
    </row>
    <row r="26" spans="1:23" s="370" customFormat="1" ht="15.75" customHeight="1">
      <c r="A26" s="369"/>
      <c r="B26" s="369" t="s">
        <v>581</v>
      </c>
      <c r="C26" s="369"/>
      <c r="D26" s="369"/>
      <c r="E26" s="369" t="s">
        <v>617</v>
      </c>
      <c r="F26" s="870" t="s">
        <v>618</v>
      </c>
      <c r="G26" s="870"/>
      <c r="H26" s="872"/>
      <c r="J26" s="388">
        <v>668</v>
      </c>
      <c r="K26" s="389">
        <v>32</v>
      </c>
      <c r="L26" s="389">
        <v>92</v>
      </c>
      <c r="M26" s="389">
        <v>90</v>
      </c>
      <c r="N26" s="389">
        <v>73</v>
      </c>
      <c r="O26" s="389">
        <v>62</v>
      </c>
      <c r="P26" s="389">
        <v>69</v>
      </c>
      <c r="Q26" s="389">
        <v>62</v>
      </c>
      <c r="R26" s="389">
        <v>61</v>
      </c>
      <c r="S26" s="389">
        <v>33</v>
      </c>
      <c r="T26" s="389">
        <v>29</v>
      </c>
      <c r="U26" s="390">
        <v>65</v>
      </c>
      <c r="V26" s="390"/>
      <c r="W26" s="390"/>
    </row>
    <row r="27" spans="1:23" s="370" customFormat="1" ht="15.75" customHeight="1">
      <c r="A27" s="369"/>
      <c r="B27" s="369"/>
      <c r="C27" s="369"/>
      <c r="D27" s="871" t="s">
        <v>273</v>
      </c>
      <c r="E27" s="871"/>
      <c r="F27" s="871"/>
      <c r="G27" s="871"/>
      <c r="H27" s="871"/>
      <c r="J27" s="388">
        <v>22211</v>
      </c>
      <c r="K27" s="389">
        <v>1455</v>
      </c>
      <c r="L27" s="389">
        <v>3580</v>
      </c>
      <c r="M27" s="389">
        <v>2912</v>
      </c>
      <c r="N27" s="389">
        <v>1954</v>
      </c>
      <c r="O27" s="389">
        <v>1625</v>
      </c>
      <c r="P27" s="389">
        <v>1474</v>
      </c>
      <c r="Q27" s="389">
        <v>1853</v>
      </c>
      <c r="R27" s="389">
        <v>1837</v>
      </c>
      <c r="S27" s="389">
        <v>1748</v>
      </c>
      <c r="T27" s="389">
        <v>2287</v>
      </c>
      <c r="U27" s="390">
        <v>1486</v>
      </c>
      <c r="V27" s="390"/>
      <c r="W27" s="390"/>
    </row>
    <row r="28" spans="1:23" s="370" customFormat="1" ht="15.75" customHeight="1">
      <c r="A28" s="369"/>
      <c r="B28" s="870" t="s">
        <v>274</v>
      </c>
      <c r="C28" s="870"/>
      <c r="D28" s="870"/>
      <c r="E28" s="870"/>
      <c r="F28" s="870"/>
      <c r="G28" s="870"/>
      <c r="H28" s="870"/>
      <c r="J28" s="388">
        <v>390782</v>
      </c>
      <c r="K28" s="389">
        <v>59289</v>
      </c>
      <c r="L28" s="389">
        <v>11808</v>
      </c>
      <c r="M28" s="389">
        <v>8336</v>
      </c>
      <c r="N28" s="389">
        <v>9462</v>
      </c>
      <c r="O28" s="389">
        <v>8524</v>
      </c>
      <c r="P28" s="389">
        <v>7326</v>
      </c>
      <c r="Q28" s="389">
        <v>8339</v>
      </c>
      <c r="R28" s="389">
        <v>11808</v>
      </c>
      <c r="S28" s="389">
        <v>16229</v>
      </c>
      <c r="T28" s="389">
        <v>33239</v>
      </c>
      <c r="U28" s="390">
        <v>216422</v>
      </c>
      <c r="V28" s="390"/>
      <c r="W28" s="390"/>
    </row>
    <row r="29" spans="1:23" s="370" customFormat="1" ht="15.75" customHeight="1">
      <c r="A29" s="369"/>
      <c r="B29" s="369"/>
      <c r="C29" s="369"/>
      <c r="D29" s="369"/>
      <c r="E29" s="369"/>
      <c r="F29" s="394"/>
      <c r="G29" s="394"/>
      <c r="H29" s="395"/>
      <c r="J29" s="388"/>
      <c r="K29" s="389"/>
      <c r="L29" s="389"/>
      <c r="M29" s="389"/>
      <c r="N29" s="389"/>
      <c r="O29" s="389"/>
      <c r="P29" s="389"/>
      <c r="Q29" s="389"/>
      <c r="R29" s="389"/>
      <c r="S29" s="389"/>
      <c r="T29" s="389"/>
      <c r="U29" s="390"/>
      <c r="V29" s="390"/>
      <c r="W29" s="390"/>
    </row>
    <row r="30" spans="1:23" s="370" customFormat="1" ht="15.75" customHeight="1">
      <c r="A30" s="369"/>
      <c r="B30" s="873" t="s">
        <v>5</v>
      </c>
      <c r="C30" s="873"/>
      <c r="D30" s="873"/>
      <c r="E30" s="873"/>
      <c r="F30" s="873"/>
      <c r="G30" s="873"/>
      <c r="H30" s="873"/>
      <c r="J30" s="388">
        <v>506197</v>
      </c>
      <c r="K30" s="389">
        <v>36434</v>
      </c>
      <c r="L30" s="389">
        <v>34279</v>
      </c>
      <c r="M30" s="389">
        <v>36671</v>
      </c>
      <c r="N30" s="389">
        <v>33766</v>
      </c>
      <c r="O30" s="389">
        <v>36256</v>
      </c>
      <c r="P30" s="389">
        <v>40978</v>
      </c>
      <c r="Q30" s="389">
        <v>47923</v>
      </c>
      <c r="R30" s="389">
        <v>49534</v>
      </c>
      <c r="S30" s="389">
        <v>36981</v>
      </c>
      <c r="T30" s="389">
        <v>36843</v>
      </c>
      <c r="U30" s="390">
        <v>116532</v>
      </c>
      <c r="V30" s="390"/>
      <c r="W30" s="390"/>
    </row>
    <row r="31" spans="1:23" s="370" customFormat="1" ht="15.75" customHeight="1">
      <c r="A31" s="369"/>
      <c r="B31" s="870" t="s">
        <v>595</v>
      </c>
      <c r="C31" s="870"/>
      <c r="D31" s="870"/>
      <c r="E31" s="870"/>
      <c r="F31" s="870"/>
      <c r="G31" s="870"/>
      <c r="H31" s="870"/>
      <c r="J31" s="388">
        <v>380938</v>
      </c>
      <c r="K31" s="389">
        <v>6604</v>
      </c>
      <c r="L31" s="389">
        <v>28489</v>
      </c>
      <c r="M31" s="389">
        <v>35314</v>
      </c>
      <c r="N31" s="389">
        <v>32862</v>
      </c>
      <c r="O31" s="389">
        <v>35495</v>
      </c>
      <c r="P31" s="389">
        <v>40075</v>
      </c>
      <c r="Q31" s="389">
        <v>46732</v>
      </c>
      <c r="R31" s="389">
        <v>47992</v>
      </c>
      <c r="S31" s="389">
        <v>34928</v>
      </c>
      <c r="T31" s="389">
        <v>28215</v>
      </c>
      <c r="U31" s="390">
        <v>44232</v>
      </c>
      <c r="V31" s="390"/>
      <c r="W31" s="390"/>
    </row>
    <row r="32" spans="1:23" s="370" customFormat="1" ht="15.75" customHeight="1">
      <c r="A32" s="369"/>
      <c r="B32" s="369"/>
      <c r="C32" s="394"/>
      <c r="D32" s="871" t="s">
        <v>295</v>
      </c>
      <c r="E32" s="871"/>
      <c r="F32" s="871"/>
      <c r="G32" s="871"/>
      <c r="H32" s="871"/>
      <c r="I32" s="369"/>
      <c r="J32" s="388">
        <v>367087</v>
      </c>
      <c r="K32" s="389">
        <v>5701</v>
      </c>
      <c r="L32" s="389">
        <v>26540</v>
      </c>
      <c r="M32" s="389">
        <v>33784</v>
      </c>
      <c r="N32" s="389">
        <v>31801</v>
      </c>
      <c r="O32" s="389">
        <v>34599</v>
      </c>
      <c r="P32" s="389">
        <v>39208</v>
      </c>
      <c r="Q32" s="389">
        <v>45621</v>
      </c>
      <c r="R32" s="389">
        <v>46868</v>
      </c>
      <c r="S32" s="389">
        <v>33714</v>
      </c>
      <c r="T32" s="389">
        <v>26296</v>
      </c>
      <c r="U32" s="390">
        <v>42955</v>
      </c>
      <c r="V32" s="390"/>
      <c r="W32" s="390"/>
    </row>
    <row r="33" spans="1:23" s="370" customFormat="1" ht="15.75" customHeight="1">
      <c r="A33" s="369"/>
      <c r="B33" s="369" t="s">
        <v>581</v>
      </c>
      <c r="C33" s="369"/>
      <c r="D33" s="369"/>
      <c r="E33" s="369" t="s">
        <v>241</v>
      </c>
      <c r="F33" s="870" t="s">
        <v>596</v>
      </c>
      <c r="G33" s="870"/>
      <c r="H33" s="872"/>
      <c r="I33" s="369"/>
      <c r="J33" s="388">
        <v>40036</v>
      </c>
      <c r="K33" s="389">
        <v>70</v>
      </c>
      <c r="L33" s="389">
        <v>427</v>
      </c>
      <c r="M33" s="389">
        <v>478</v>
      </c>
      <c r="N33" s="389">
        <v>645</v>
      </c>
      <c r="O33" s="389">
        <v>1113</v>
      </c>
      <c r="P33" s="389">
        <v>2053</v>
      </c>
      <c r="Q33" s="389">
        <v>3363</v>
      </c>
      <c r="R33" s="389">
        <v>4058</v>
      </c>
      <c r="S33" s="389">
        <v>3228</v>
      </c>
      <c r="T33" s="389">
        <v>5801</v>
      </c>
      <c r="U33" s="390">
        <v>18800</v>
      </c>
      <c r="V33" s="390"/>
      <c r="W33" s="390"/>
    </row>
    <row r="34" spans="1:23" s="370" customFormat="1" ht="15.75" customHeight="1">
      <c r="A34" s="369"/>
      <c r="B34" s="369" t="s">
        <v>581</v>
      </c>
      <c r="C34" s="369"/>
      <c r="D34" s="369"/>
      <c r="E34" s="369" t="s">
        <v>242</v>
      </c>
      <c r="F34" s="870" t="s">
        <v>597</v>
      </c>
      <c r="G34" s="870"/>
      <c r="H34" s="872"/>
      <c r="I34" s="369"/>
      <c r="J34" s="388">
        <v>1083</v>
      </c>
      <c r="K34" s="389">
        <v>6</v>
      </c>
      <c r="L34" s="389">
        <v>23</v>
      </c>
      <c r="M34" s="389">
        <v>29</v>
      </c>
      <c r="N34" s="389">
        <v>23</v>
      </c>
      <c r="O34" s="389">
        <v>54</v>
      </c>
      <c r="P34" s="389">
        <v>62</v>
      </c>
      <c r="Q34" s="389">
        <v>129</v>
      </c>
      <c r="R34" s="389">
        <v>153</v>
      </c>
      <c r="S34" s="389">
        <v>142</v>
      </c>
      <c r="T34" s="389">
        <v>183</v>
      </c>
      <c r="U34" s="390">
        <v>279</v>
      </c>
      <c r="V34" s="390"/>
      <c r="W34" s="390"/>
    </row>
    <row r="35" spans="1:23" s="370" customFormat="1" ht="15.75" customHeight="1">
      <c r="A35" s="369"/>
      <c r="B35" s="369"/>
      <c r="C35" s="369"/>
      <c r="D35" s="369"/>
      <c r="E35" s="369" t="s">
        <v>598</v>
      </c>
      <c r="F35" s="870" t="s">
        <v>599</v>
      </c>
      <c r="G35" s="870"/>
      <c r="H35" s="872"/>
      <c r="I35" s="369"/>
      <c r="J35" s="388">
        <v>719</v>
      </c>
      <c r="K35" s="389">
        <v>5</v>
      </c>
      <c r="L35" s="389">
        <v>12</v>
      </c>
      <c r="M35" s="389">
        <v>18</v>
      </c>
      <c r="N35" s="389">
        <v>23</v>
      </c>
      <c r="O35" s="389">
        <v>24</v>
      </c>
      <c r="P35" s="389">
        <v>43</v>
      </c>
      <c r="Q35" s="389">
        <v>60</v>
      </c>
      <c r="R35" s="389">
        <v>92</v>
      </c>
      <c r="S35" s="389">
        <v>80</v>
      </c>
      <c r="T35" s="389">
        <v>111</v>
      </c>
      <c r="U35" s="390">
        <v>251</v>
      </c>
      <c r="V35" s="390"/>
      <c r="W35" s="390"/>
    </row>
    <row r="36" spans="1:23" s="370" customFormat="1" ht="15.75" customHeight="1">
      <c r="A36" s="369"/>
      <c r="B36" s="369" t="s">
        <v>581</v>
      </c>
      <c r="C36" s="369"/>
      <c r="D36" s="369"/>
      <c r="E36" s="369" t="s">
        <v>600</v>
      </c>
      <c r="F36" s="870" t="s">
        <v>601</v>
      </c>
      <c r="G36" s="870"/>
      <c r="H36" s="872"/>
      <c r="I36" s="369"/>
      <c r="J36" s="388">
        <v>852</v>
      </c>
      <c r="K36" s="389">
        <v>3</v>
      </c>
      <c r="L36" s="389">
        <v>22</v>
      </c>
      <c r="M36" s="389">
        <v>56</v>
      </c>
      <c r="N36" s="389">
        <v>64</v>
      </c>
      <c r="O36" s="389">
        <v>55</v>
      </c>
      <c r="P36" s="389">
        <v>89</v>
      </c>
      <c r="Q36" s="389">
        <v>123</v>
      </c>
      <c r="R36" s="389">
        <v>166</v>
      </c>
      <c r="S36" s="389">
        <v>135</v>
      </c>
      <c r="T36" s="389">
        <v>84</v>
      </c>
      <c r="U36" s="390">
        <v>55</v>
      </c>
      <c r="V36" s="390"/>
      <c r="W36" s="390"/>
    </row>
    <row r="37" spans="1:23" s="370" customFormat="1" ht="15.75" customHeight="1">
      <c r="A37" s="369"/>
      <c r="B37" s="369" t="s">
        <v>581</v>
      </c>
      <c r="C37" s="369"/>
      <c r="D37" s="369"/>
      <c r="E37" s="369" t="s">
        <v>602</v>
      </c>
      <c r="F37" s="870" t="s">
        <v>603</v>
      </c>
      <c r="G37" s="870"/>
      <c r="H37" s="872"/>
      <c r="I37" s="369"/>
      <c r="J37" s="388">
        <v>63488</v>
      </c>
      <c r="K37" s="389">
        <v>1517</v>
      </c>
      <c r="L37" s="389">
        <v>5260</v>
      </c>
      <c r="M37" s="389">
        <v>5419</v>
      </c>
      <c r="N37" s="389">
        <v>4120</v>
      </c>
      <c r="O37" s="389">
        <v>4381</v>
      </c>
      <c r="P37" s="389">
        <v>6177</v>
      </c>
      <c r="Q37" s="389">
        <v>9280</v>
      </c>
      <c r="R37" s="389">
        <v>9678</v>
      </c>
      <c r="S37" s="389">
        <v>7076</v>
      </c>
      <c r="T37" s="389">
        <v>5616</v>
      </c>
      <c r="U37" s="390">
        <v>4964</v>
      </c>
      <c r="V37" s="390"/>
      <c r="W37" s="390"/>
    </row>
    <row r="38" spans="1:23" s="370" customFormat="1" ht="15.75" customHeight="1">
      <c r="A38" s="369"/>
      <c r="B38" s="369" t="s">
        <v>581</v>
      </c>
      <c r="C38" s="369"/>
      <c r="D38" s="369"/>
      <c r="E38" s="369" t="s">
        <v>604</v>
      </c>
      <c r="F38" s="870" t="s">
        <v>605</v>
      </c>
      <c r="G38" s="870"/>
      <c r="H38" s="872"/>
      <c r="I38" s="369"/>
      <c r="J38" s="388">
        <v>80696</v>
      </c>
      <c r="K38" s="389">
        <v>1678</v>
      </c>
      <c r="L38" s="389">
        <v>7648</v>
      </c>
      <c r="M38" s="389">
        <v>9728</v>
      </c>
      <c r="N38" s="389">
        <v>9879</v>
      </c>
      <c r="O38" s="389">
        <v>10391</v>
      </c>
      <c r="P38" s="389">
        <v>9332</v>
      </c>
      <c r="Q38" s="389">
        <v>9517</v>
      </c>
      <c r="R38" s="389">
        <v>9313</v>
      </c>
      <c r="S38" s="389">
        <v>6380</v>
      </c>
      <c r="T38" s="389">
        <v>3438</v>
      </c>
      <c r="U38" s="390">
        <v>3392</v>
      </c>
      <c r="V38" s="390"/>
      <c r="W38" s="390"/>
    </row>
    <row r="39" spans="1:23" s="370" customFormat="1" ht="15.75" customHeight="1">
      <c r="A39" s="369"/>
      <c r="B39" s="369" t="s">
        <v>581</v>
      </c>
      <c r="C39" s="369"/>
      <c r="D39" s="369"/>
      <c r="E39" s="369" t="s">
        <v>247</v>
      </c>
      <c r="F39" s="870" t="s">
        <v>606</v>
      </c>
      <c r="G39" s="870"/>
      <c r="H39" s="872"/>
      <c r="I39" s="369"/>
      <c r="J39" s="388">
        <v>2546</v>
      </c>
      <c r="K39" s="389">
        <v>23</v>
      </c>
      <c r="L39" s="389">
        <v>204</v>
      </c>
      <c r="M39" s="389">
        <v>371</v>
      </c>
      <c r="N39" s="389">
        <v>280</v>
      </c>
      <c r="O39" s="389">
        <v>300</v>
      </c>
      <c r="P39" s="389">
        <v>342</v>
      </c>
      <c r="Q39" s="389">
        <v>332</v>
      </c>
      <c r="R39" s="389">
        <v>309</v>
      </c>
      <c r="S39" s="389">
        <v>271</v>
      </c>
      <c r="T39" s="389">
        <v>65</v>
      </c>
      <c r="U39" s="390">
        <v>49</v>
      </c>
      <c r="V39" s="390"/>
      <c r="W39" s="390"/>
    </row>
    <row r="40" spans="1:23" s="370" customFormat="1" ht="15.75" customHeight="1">
      <c r="A40" s="369"/>
      <c r="B40" s="369" t="s">
        <v>581</v>
      </c>
      <c r="C40" s="369"/>
      <c r="D40" s="369"/>
      <c r="E40" s="369" t="s">
        <v>248</v>
      </c>
      <c r="F40" s="870" t="s">
        <v>607</v>
      </c>
      <c r="G40" s="870"/>
      <c r="H40" s="872"/>
      <c r="I40" s="369"/>
      <c r="J40" s="388">
        <v>22909</v>
      </c>
      <c r="K40" s="389">
        <v>138</v>
      </c>
      <c r="L40" s="389">
        <v>1137</v>
      </c>
      <c r="M40" s="389">
        <v>1965</v>
      </c>
      <c r="N40" s="389">
        <v>2164</v>
      </c>
      <c r="O40" s="389">
        <v>2513</v>
      </c>
      <c r="P40" s="389">
        <v>2818</v>
      </c>
      <c r="Q40" s="389">
        <v>3326</v>
      </c>
      <c r="R40" s="389">
        <v>3958</v>
      </c>
      <c r="S40" s="389">
        <v>3109</v>
      </c>
      <c r="T40" s="389">
        <v>1191</v>
      </c>
      <c r="U40" s="390">
        <v>590</v>
      </c>
      <c r="V40" s="390"/>
      <c r="W40" s="390"/>
    </row>
    <row r="41" spans="1:23" s="370" customFormat="1" ht="15.75" customHeight="1">
      <c r="A41" s="369"/>
      <c r="B41" s="369" t="s">
        <v>581</v>
      </c>
      <c r="C41" s="369"/>
      <c r="D41" s="369"/>
      <c r="E41" s="369" t="s">
        <v>249</v>
      </c>
      <c r="F41" s="870" t="s">
        <v>608</v>
      </c>
      <c r="G41" s="870"/>
      <c r="H41" s="872"/>
      <c r="I41" s="369"/>
      <c r="J41" s="388">
        <v>61160</v>
      </c>
      <c r="K41" s="389">
        <v>1483</v>
      </c>
      <c r="L41" s="389">
        <v>5484</v>
      </c>
      <c r="M41" s="389">
        <v>6389</v>
      </c>
      <c r="N41" s="389">
        <v>5442</v>
      </c>
      <c r="O41" s="389">
        <v>5572</v>
      </c>
      <c r="P41" s="389">
        <v>6557</v>
      </c>
      <c r="Q41" s="389">
        <v>7448</v>
      </c>
      <c r="R41" s="389">
        <v>7587</v>
      </c>
      <c r="S41" s="389">
        <v>5181</v>
      </c>
      <c r="T41" s="389">
        <v>3779</v>
      </c>
      <c r="U41" s="390">
        <v>6238</v>
      </c>
      <c r="V41" s="390"/>
      <c r="W41" s="390"/>
    </row>
    <row r="42" spans="1:23" s="370" customFormat="1" ht="15.75" customHeight="1">
      <c r="A42" s="369"/>
      <c r="B42" s="369" t="s">
        <v>581</v>
      </c>
      <c r="C42" s="369"/>
      <c r="D42" s="369"/>
      <c r="E42" s="369" t="s">
        <v>609</v>
      </c>
      <c r="F42" s="870" t="s">
        <v>610</v>
      </c>
      <c r="G42" s="870"/>
      <c r="H42" s="872"/>
      <c r="I42" s="369"/>
      <c r="J42" s="388">
        <v>7430</v>
      </c>
      <c r="K42" s="389">
        <v>11</v>
      </c>
      <c r="L42" s="389">
        <v>309</v>
      </c>
      <c r="M42" s="389">
        <v>731</v>
      </c>
      <c r="N42" s="389">
        <v>743</v>
      </c>
      <c r="O42" s="389">
        <v>876</v>
      </c>
      <c r="P42" s="389">
        <v>1085</v>
      </c>
      <c r="Q42" s="389">
        <v>1220</v>
      </c>
      <c r="R42" s="389">
        <v>1137</v>
      </c>
      <c r="S42" s="389">
        <v>729</v>
      </c>
      <c r="T42" s="389">
        <v>344</v>
      </c>
      <c r="U42" s="390">
        <v>245</v>
      </c>
      <c r="V42" s="390"/>
      <c r="W42" s="390"/>
    </row>
    <row r="43" spans="1:23" s="370" customFormat="1" ht="15.75" customHeight="1">
      <c r="A43" s="369"/>
      <c r="B43" s="369" t="s">
        <v>581</v>
      </c>
      <c r="C43" s="369"/>
      <c r="D43" s="369"/>
      <c r="E43" s="369" t="s">
        <v>611</v>
      </c>
      <c r="F43" s="870" t="s">
        <v>612</v>
      </c>
      <c r="G43" s="870"/>
      <c r="H43" s="872"/>
      <c r="I43" s="369"/>
      <c r="J43" s="388">
        <v>1408</v>
      </c>
      <c r="K43" s="389">
        <v>1</v>
      </c>
      <c r="L43" s="389">
        <v>28</v>
      </c>
      <c r="M43" s="389">
        <v>56</v>
      </c>
      <c r="N43" s="389">
        <v>80</v>
      </c>
      <c r="O43" s="389">
        <v>71</v>
      </c>
      <c r="P43" s="389">
        <v>101</v>
      </c>
      <c r="Q43" s="389">
        <v>114</v>
      </c>
      <c r="R43" s="389">
        <v>196</v>
      </c>
      <c r="S43" s="389">
        <v>170</v>
      </c>
      <c r="T43" s="389">
        <v>183</v>
      </c>
      <c r="U43" s="390">
        <v>408</v>
      </c>
      <c r="V43" s="390"/>
      <c r="W43" s="390"/>
    </row>
    <row r="44" spans="1:23" s="370" customFormat="1" ht="15.75" customHeight="1">
      <c r="A44" s="369"/>
      <c r="B44" s="369" t="s">
        <v>581</v>
      </c>
      <c r="C44" s="369"/>
      <c r="D44" s="369"/>
      <c r="E44" s="369" t="s">
        <v>613</v>
      </c>
      <c r="F44" s="870" t="s">
        <v>614</v>
      </c>
      <c r="G44" s="870"/>
      <c r="H44" s="872"/>
      <c r="I44" s="369"/>
      <c r="J44" s="388">
        <v>66034</v>
      </c>
      <c r="K44" s="389">
        <v>585</v>
      </c>
      <c r="L44" s="389">
        <v>4709</v>
      </c>
      <c r="M44" s="389">
        <v>6497</v>
      </c>
      <c r="N44" s="389">
        <v>6341</v>
      </c>
      <c r="O44" s="389">
        <v>7063</v>
      </c>
      <c r="P44" s="389">
        <v>8042</v>
      </c>
      <c r="Q44" s="389">
        <v>7925</v>
      </c>
      <c r="R44" s="389">
        <v>7752</v>
      </c>
      <c r="S44" s="389">
        <v>5807</v>
      </c>
      <c r="T44" s="389">
        <v>4791</v>
      </c>
      <c r="U44" s="390">
        <v>6522</v>
      </c>
      <c r="V44" s="390"/>
      <c r="W44" s="390"/>
    </row>
    <row r="45" spans="1:23" s="370" customFormat="1" ht="15.75" customHeight="1">
      <c r="A45" s="369"/>
      <c r="B45" s="369"/>
      <c r="C45" s="369"/>
      <c r="D45" s="369"/>
      <c r="E45" s="369" t="s">
        <v>615</v>
      </c>
      <c r="F45" s="870" t="s">
        <v>616</v>
      </c>
      <c r="G45" s="870"/>
      <c r="H45" s="872"/>
      <c r="I45" s="369"/>
      <c r="J45" s="388">
        <v>18364</v>
      </c>
      <c r="K45" s="389">
        <v>166</v>
      </c>
      <c r="L45" s="389">
        <v>1232</v>
      </c>
      <c r="M45" s="389">
        <v>1989</v>
      </c>
      <c r="N45" s="389">
        <v>1958</v>
      </c>
      <c r="O45" s="389">
        <v>2151</v>
      </c>
      <c r="P45" s="389">
        <v>2472</v>
      </c>
      <c r="Q45" s="389">
        <v>2754</v>
      </c>
      <c r="R45" s="389">
        <v>2435</v>
      </c>
      <c r="S45" s="389">
        <v>1384</v>
      </c>
      <c r="T45" s="389">
        <v>691</v>
      </c>
      <c r="U45" s="390">
        <v>1132</v>
      </c>
      <c r="V45" s="390"/>
      <c r="W45" s="390"/>
    </row>
    <row r="46" spans="1:23" s="370" customFormat="1" ht="15.75" customHeight="1">
      <c r="A46" s="369"/>
      <c r="B46" s="369" t="s">
        <v>581</v>
      </c>
      <c r="C46" s="369"/>
      <c r="D46" s="369"/>
      <c r="E46" s="369" t="s">
        <v>617</v>
      </c>
      <c r="F46" s="870" t="s">
        <v>618</v>
      </c>
      <c r="G46" s="870"/>
      <c r="H46" s="872"/>
      <c r="I46" s="369"/>
      <c r="J46" s="388">
        <v>362</v>
      </c>
      <c r="K46" s="389">
        <v>15</v>
      </c>
      <c r="L46" s="389">
        <v>45</v>
      </c>
      <c r="M46" s="389">
        <v>58</v>
      </c>
      <c r="N46" s="389">
        <v>39</v>
      </c>
      <c r="O46" s="389">
        <v>35</v>
      </c>
      <c r="P46" s="389">
        <v>35</v>
      </c>
      <c r="Q46" s="389">
        <v>30</v>
      </c>
      <c r="R46" s="389">
        <v>34</v>
      </c>
      <c r="S46" s="389">
        <v>22</v>
      </c>
      <c r="T46" s="389">
        <v>19</v>
      </c>
      <c r="U46" s="390">
        <v>30</v>
      </c>
      <c r="V46" s="390"/>
      <c r="W46" s="390"/>
    </row>
    <row r="47" spans="1:23" s="370" customFormat="1" ht="15.75" customHeight="1">
      <c r="A47" s="369"/>
      <c r="B47" s="369"/>
      <c r="C47" s="369"/>
      <c r="D47" s="871" t="s">
        <v>273</v>
      </c>
      <c r="E47" s="871"/>
      <c r="F47" s="871"/>
      <c r="G47" s="871"/>
      <c r="H47" s="871"/>
      <c r="I47" s="369"/>
      <c r="J47" s="388">
        <v>13851</v>
      </c>
      <c r="K47" s="389">
        <v>903</v>
      </c>
      <c r="L47" s="389">
        <v>1949</v>
      </c>
      <c r="M47" s="389">
        <v>1530</v>
      </c>
      <c r="N47" s="389">
        <v>1061</v>
      </c>
      <c r="O47" s="389">
        <v>896</v>
      </c>
      <c r="P47" s="389">
        <v>867</v>
      </c>
      <c r="Q47" s="389">
        <v>1111</v>
      </c>
      <c r="R47" s="389">
        <v>1124</v>
      </c>
      <c r="S47" s="389">
        <v>1214</v>
      </c>
      <c r="T47" s="389">
        <v>1919</v>
      </c>
      <c r="U47" s="390">
        <v>1277</v>
      </c>
      <c r="V47" s="390"/>
      <c r="W47" s="390"/>
    </row>
    <row r="48" spans="1:23" s="370" customFormat="1" ht="15.75" customHeight="1">
      <c r="A48" s="369"/>
      <c r="B48" s="870" t="s">
        <v>274</v>
      </c>
      <c r="C48" s="870"/>
      <c r="D48" s="870"/>
      <c r="E48" s="870"/>
      <c r="F48" s="870"/>
      <c r="G48" s="870"/>
      <c r="H48" s="870"/>
      <c r="I48" s="369"/>
      <c r="J48" s="388">
        <v>123819</v>
      </c>
      <c r="K48" s="389">
        <v>29776</v>
      </c>
      <c r="L48" s="389">
        <v>5416</v>
      </c>
      <c r="M48" s="389">
        <v>1148</v>
      </c>
      <c r="N48" s="389">
        <v>763</v>
      </c>
      <c r="O48" s="389">
        <v>686</v>
      </c>
      <c r="P48" s="389">
        <v>830</v>
      </c>
      <c r="Q48" s="389">
        <v>1109</v>
      </c>
      <c r="R48" s="389">
        <v>1429</v>
      </c>
      <c r="S48" s="389">
        <v>1995</v>
      </c>
      <c r="T48" s="389">
        <v>8577</v>
      </c>
      <c r="U48" s="390">
        <v>72090</v>
      </c>
      <c r="V48" s="390"/>
      <c r="W48" s="390"/>
    </row>
    <row r="49" spans="1:23" s="370" customFormat="1" ht="15.75" customHeight="1">
      <c r="A49" s="369"/>
      <c r="B49" s="369"/>
      <c r="C49" s="369"/>
      <c r="D49" s="369"/>
      <c r="E49" s="369"/>
      <c r="F49" s="394"/>
      <c r="G49" s="394"/>
      <c r="H49" s="395"/>
      <c r="I49" s="369"/>
      <c r="J49" s="388"/>
      <c r="K49" s="389"/>
      <c r="L49" s="389"/>
      <c r="M49" s="389"/>
      <c r="N49" s="389"/>
      <c r="O49" s="389"/>
      <c r="P49" s="389"/>
      <c r="Q49" s="389"/>
      <c r="R49" s="389"/>
      <c r="S49" s="389"/>
      <c r="T49" s="389"/>
      <c r="U49" s="390"/>
      <c r="V49" s="390"/>
      <c r="W49" s="390"/>
    </row>
    <row r="50" spans="1:23" s="370" customFormat="1" ht="15.75" customHeight="1">
      <c r="A50" s="369"/>
      <c r="B50" s="873" t="s">
        <v>6</v>
      </c>
      <c r="C50" s="873"/>
      <c r="D50" s="873"/>
      <c r="E50" s="873"/>
      <c r="F50" s="873"/>
      <c r="G50" s="873"/>
      <c r="H50" s="873"/>
      <c r="I50" s="369"/>
      <c r="J50" s="388">
        <v>551493</v>
      </c>
      <c r="K50" s="389">
        <v>34495</v>
      </c>
      <c r="L50" s="389">
        <v>31580</v>
      </c>
      <c r="M50" s="389">
        <v>35327</v>
      </c>
      <c r="N50" s="389">
        <v>33438</v>
      </c>
      <c r="O50" s="389">
        <v>36239</v>
      </c>
      <c r="P50" s="389">
        <v>40337</v>
      </c>
      <c r="Q50" s="389">
        <v>45763</v>
      </c>
      <c r="R50" s="389">
        <v>45714</v>
      </c>
      <c r="S50" s="389">
        <v>37964</v>
      </c>
      <c r="T50" s="389">
        <v>41578</v>
      </c>
      <c r="U50" s="390">
        <v>169058</v>
      </c>
      <c r="V50" s="390"/>
      <c r="W50" s="390"/>
    </row>
    <row r="51" spans="1:23" s="370" customFormat="1" ht="15.75" customHeight="1">
      <c r="A51" s="369"/>
      <c r="B51" s="870" t="s">
        <v>595</v>
      </c>
      <c r="C51" s="870"/>
      <c r="D51" s="870"/>
      <c r="E51" s="870"/>
      <c r="F51" s="870"/>
      <c r="G51" s="870"/>
      <c r="H51" s="870"/>
      <c r="I51" s="369"/>
      <c r="J51" s="388">
        <v>283853</v>
      </c>
      <c r="K51" s="389">
        <v>4951</v>
      </c>
      <c r="L51" s="389">
        <v>25059</v>
      </c>
      <c r="M51" s="389">
        <v>28045</v>
      </c>
      <c r="N51" s="389">
        <v>24691</v>
      </c>
      <c r="O51" s="389">
        <v>28372</v>
      </c>
      <c r="P51" s="389">
        <v>33804</v>
      </c>
      <c r="Q51" s="389">
        <v>38503</v>
      </c>
      <c r="R51" s="389">
        <v>35288</v>
      </c>
      <c r="S51" s="389">
        <v>23707</v>
      </c>
      <c r="T51" s="389">
        <v>16905</v>
      </c>
      <c r="U51" s="390">
        <v>24528</v>
      </c>
      <c r="V51" s="390"/>
      <c r="W51" s="390"/>
    </row>
    <row r="52" spans="1:23" s="370" customFormat="1" ht="15.75" customHeight="1">
      <c r="A52" s="369"/>
      <c r="B52" s="369"/>
      <c r="C52" s="394"/>
      <c r="D52" s="871" t="s">
        <v>295</v>
      </c>
      <c r="E52" s="871"/>
      <c r="F52" s="871"/>
      <c r="G52" s="871"/>
      <c r="H52" s="871"/>
      <c r="I52" s="369"/>
      <c r="J52" s="396">
        <v>275493</v>
      </c>
      <c r="K52" s="397">
        <v>4399</v>
      </c>
      <c r="L52" s="397">
        <v>23428</v>
      </c>
      <c r="M52" s="397">
        <v>26663</v>
      </c>
      <c r="N52" s="397">
        <v>23798</v>
      </c>
      <c r="O52" s="397">
        <v>27643</v>
      </c>
      <c r="P52" s="397">
        <v>33197</v>
      </c>
      <c r="Q52" s="397">
        <v>37761</v>
      </c>
      <c r="R52" s="397">
        <v>34575</v>
      </c>
      <c r="S52" s="397">
        <v>23173</v>
      </c>
      <c r="T52" s="397">
        <v>16537</v>
      </c>
      <c r="U52" s="390">
        <v>24319</v>
      </c>
      <c r="V52" s="390"/>
      <c r="W52" s="398"/>
    </row>
    <row r="53" spans="1:23" s="370" customFormat="1" ht="15.75" customHeight="1">
      <c r="A53" s="369"/>
      <c r="B53" s="369" t="s">
        <v>581</v>
      </c>
      <c r="C53" s="369"/>
      <c r="D53" s="369"/>
      <c r="E53" s="369" t="s">
        <v>241</v>
      </c>
      <c r="F53" s="870" t="s">
        <v>596</v>
      </c>
      <c r="G53" s="870"/>
      <c r="H53" s="872"/>
      <c r="I53" s="369"/>
      <c r="J53" s="396">
        <v>28889</v>
      </c>
      <c r="K53" s="397">
        <v>20</v>
      </c>
      <c r="L53" s="397">
        <v>143</v>
      </c>
      <c r="M53" s="397">
        <v>200</v>
      </c>
      <c r="N53" s="397">
        <v>384</v>
      </c>
      <c r="O53" s="397">
        <v>821</v>
      </c>
      <c r="P53" s="397">
        <v>1543</v>
      </c>
      <c r="Q53" s="397">
        <v>2513</v>
      </c>
      <c r="R53" s="397">
        <v>2923</v>
      </c>
      <c r="S53" s="397">
        <v>3274</v>
      </c>
      <c r="T53" s="397">
        <v>5317</v>
      </c>
      <c r="U53" s="390">
        <v>11751</v>
      </c>
      <c r="V53" s="390"/>
      <c r="W53" s="398"/>
    </row>
    <row r="54" spans="1:23" s="370" customFormat="1" ht="15.75" customHeight="1">
      <c r="A54" s="369"/>
      <c r="B54" s="369" t="s">
        <v>581</v>
      </c>
      <c r="C54" s="369"/>
      <c r="D54" s="369"/>
      <c r="E54" s="369" t="s">
        <v>242</v>
      </c>
      <c r="F54" s="870" t="s">
        <v>597</v>
      </c>
      <c r="G54" s="870"/>
      <c r="H54" s="872"/>
      <c r="I54" s="369"/>
      <c r="J54" s="396">
        <v>192</v>
      </c>
      <c r="K54" s="399" t="s">
        <v>220</v>
      </c>
      <c r="L54" s="397">
        <v>1</v>
      </c>
      <c r="M54" s="397">
        <v>7</v>
      </c>
      <c r="N54" s="397">
        <v>8</v>
      </c>
      <c r="O54" s="397">
        <v>6</v>
      </c>
      <c r="P54" s="397">
        <v>17</v>
      </c>
      <c r="Q54" s="397">
        <v>18</v>
      </c>
      <c r="R54" s="397">
        <v>26</v>
      </c>
      <c r="S54" s="397">
        <v>46</v>
      </c>
      <c r="T54" s="397">
        <v>33</v>
      </c>
      <c r="U54" s="390">
        <v>30</v>
      </c>
      <c r="V54" s="390"/>
      <c r="W54" s="398"/>
    </row>
    <row r="55" spans="1:23" s="370" customFormat="1" ht="15.75" customHeight="1">
      <c r="A55" s="369"/>
      <c r="B55" s="369" t="s">
        <v>581</v>
      </c>
      <c r="C55" s="369"/>
      <c r="D55" s="369"/>
      <c r="E55" s="369" t="s">
        <v>598</v>
      </c>
      <c r="F55" s="870" t="s">
        <v>599</v>
      </c>
      <c r="G55" s="870"/>
      <c r="H55" s="872"/>
      <c r="I55" s="369"/>
      <c r="J55" s="396">
        <v>130</v>
      </c>
      <c r="K55" s="399" t="s">
        <v>220</v>
      </c>
      <c r="L55" s="399" t="s">
        <v>220</v>
      </c>
      <c r="M55" s="397">
        <v>2</v>
      </c>
      <c r="N55" s="397">
        <v>6</v>
      </c>
      <c r="O55" s="397">
        <v>6</v>
      </c>
      <c r="P55" s="397">
        <v>11</v>
      </c>
      <c r="Q55" s="397">
        <v>14</v>
      </c>
      <c r="R55" s="397">
        <v>17</v>
      </c>
      <c r="S55" s="397">
        <v>11</v>
      </c>
      <c r="T55" s="397">
        <v>25</v>
      </c>
      <c r="U55" s="390">
        <v>38</v>
      </c>
      <c r="V55" s="390"/>
      <c r="W55" s="398"/>
    </row>
    <row r="56" spans="1:23" s="370" customFormat="1" ht="15.75" customHeight="1">
      <c r="A56" s="369"/>
      <c r="B56" s="369" t="s">
        <v>581</v>
      </c>
      <c r="C56" s="369"/>
      <c r="D56" s="369"/>
      <c r="E56" s="369" t="s">
        <v>600</v>
      </c>
      <c r="F56" s="870" t="s">
        <v>601</v>
      </c>
      <c r="G56" s="870"/>
      <c r="H56" s="872"/>
      <c r="I56" s="369"/>
      <c r="J56" s="396">
        <v>136</v>
      </c>
      <c r="K56" s="397">
        <v>1</v>
      </c>
      <c r="L56" s="397">
        <v>3</v>
      </c>
      <c r="M56" s="397">
        <v>10</v>
      </c>
      <c r="N56" s="397">
        <v>14</v>
      </c>
      <c r="O56" s="397">
        <v>9</v>
      </c>
      <c r="P56" s="397">
        <v>15</v>
      </c>
      <c r="Q56" s="397">
        <v>29</v>
      </c>
      <c r="R56" s="397">
        <v>16</v>
      </c>
      <c r="S56" s="397">
        <v>21</v>
      </c>
      <c r="T56" s="397">
        <v>6</v>
      </c>
      <c r="U56" s="390">
        <v>12</v>
      </c>
      <c r="V56" s="390"/>
      <c r="W56" s="398"/>
    </row>
    <row r="57" spans="1:23" s="370" customFormat="1" ht="15.75" customHeight="1">
      <c r="A57" s="369"/>
      <c r="B57" s="369" t="s">
        <v>581</v>
      </c>
      <c r="C57" s="369"/>
      <c r="D57" s="369"/>
      <c r="E57" s="369" t="s">
        <v>602</v>
      </c>
      <c r="F57" s="870" t="s">
        <v>603</v>
      </c>
      <c r="G57" s="870"/>
      <c r="H57" s="872"/>
      <c r="I57" s="369"/>
      <c r="J57" s="396">
        <v>10032</v>
      </c>
      <c r="K57" s="397">
        <v>109</v>
      </c>
      <c r="L57" s="397">
        <v>734</v>
      </c>
      <c r="M57" s="397">
        <v>984</v>
      </c>
      <c r="N57" s="397">
        <v>895</v>
      </c>
      <c r="O57" s="397">
        <v>940</v>
      </c>
      <c r="P57" s="397">
        <v>1267</v>
      </c>
      <c r="Q57" s="397">
        <v>1511</v>
      </c>
      <c r="R57" s="397">
        <v>1420</v>
      </c>
      <c r="S57" s="397">
        <v>1030</v>
      </c>
      <c r="T57" s="397">
        <v>652</v>
      </c>
      <c r="U57" s="390">
        <v>490</v>
      </c>
      <c r="V57" s="390"/>
      <c r="W57" s="398"/>
    </row>
    <row r="58" spans="1:23" s="370" customFormat="1" ht="15.75" customHeight="1">
      <c r="A58" s="369"/>
      <c r="B58" s="369" t="s">
        <v>581</v>
      </c>
      <c r="C58" s="369"/>
      <c r="D58" s="369"/>
      <c r="E58" s="369" t="s">
        <v>604</v>
      </c>
      <c r="F58" s="870" t="s">
        <v>605</v>
      </c>
      <c r="G58" s="870"/>
      <c r="H58" s="872"/>
      <c r="I58" s="369"/>
      <c r="J58" s="396">
        <v>68124</v>
      </c>
      <c r="K58" s="397">
        <v>1247</v>
      </c>
      <c r="L58" s="397">
        <v>5039</v>
      </c>
      <c r="M58" s="397">
        <v>6207</v>
      </c>
      <c r="N58" s="397">
        <v>6789</v>
      </c>
      <c r="O58" s="397">
        <v>8394</v>
      </c>
      <c r="P58" s="397">
        <v>9799</v>
      </c>
      <c r="Q58" s="397">
        <v>11596</v>
      </c>
      <c r="R58" s="397">
        <v>9430</v>
      </c>
      <c r="S58" s="397">
        <v>5339</v>
      </c>
      <c r="T58" s="397">
        <v>2352</v>
      </c>
      <c r="U58" s="390">
        <v>1932</v>
      </c>
      <c r="V58" s="390"/>
      <c r="W58" s="398"/>
    </row>
    <row r="59" spans="1:23" s="370" customFormat="1" ht="15.75" customHeight="1">
      <c r="A59" s="369"/>
      <c r="B59" s="369" t="s">
        <v>581</v>
      </c>
      <c r="C59" s="369"/>
      <c r="D59" s="369"/>
      <c r="E59" s="369" t="s">
        <v>247</v>
      </c>
      <c r="F59" s="870" t="s">
        <v>606</v>
      </c>
      <c r="G59" s="870"/>
      <c r="H59" s="872"/>
      <c r="I59" s="369"/>
      <c r="J59" s="396">
        <v>482</v>
      </c>
      <c r="K59" s="397">
        <v>5</v>
      </c>
      <c r="L59" s="397">
        <v>42</v>
      </c>
      <c r="M59" s="397">
        <v>73</v>
      </c>
      <c r="N59" s="397">
        <v>67</v>
      </c>
      <c r="O59" s="397">
        <v>57</v>
      </c>
      <c r="P59" s="397">
        <v>73</v>
      </c>
      <c r="Q59" s="397">
        <v>57</v>
      </c>
      <c r="R59" s="397">
        <v>59</v>
      </c>
      <c r="S59" s="397">
        <v>35</v>
      </c>
      <c r="T59" s="397">
        <v>11</v>
      </c>
      <c r="U59" s="390">
        <v>3</v>
      </c>
      <c r="V59" s="390"/>
      <c r="W59" s="398"/>
    </row>
    <row r="60" spans="1:23" s="370" customFormat="1" ht="15.75" customHeight="1">
      <c r="A60" s="369"/>
      <c r="B60" s="369" t="s">
        <v>581</v>
      </c>
      <c r="C60" s="369"/>
      <c r="D60" s="369"/>
      <c r="E60" s="369" t="s">
        <v>248</v>
      </c>
      <c r="F60" s="870" t="s">
        <v>607</v>
      </c>
      <c r="G60" s="870"/>
      <c r="H60" s="872"/>
      <c r="I60" s="369"/>
      <c r="J60" s="396">
        <v>4382</v>
      </c>
      <c r="K60" s="397">
        <v>61</v>
      </c>
      <c r="L60" s="397">
        <v>466</v>
      </c>
      <c r="M60" s="397">
        <v>644</v>
      </c>
      <c r="N60" s="397">
        <v>528</v>
      </c>
      <c r="O60" s="397">
        <v>491</v>
      </c>
      <c r="P60" s="397">
        <v>526</v>
      </c>
      <c r="Q60" s="397">
        <v>595</v>
      </c>
      <c r="R60" s="397">
        <v>527</v>
      </c>
      <c r="S60" s="397">
        <v>318</v>
      </c>
      <c r="T60" s="397">
        <v>138</v>
      </c>
      <c r="U60" s="390">
        <v>88</v>
      </c>
      <c r="V60" s="390"/>
      <c r="W60" s="398"/>
    </row>
    <row r="61" spans="1:23" s="370" customFormat="1" ht="15.75" customHeight="1">
      <c r="A61" s="369"/>
      <c r="B61" s="369" t="s">
        <v>581</v>
      </c>
      <c r="C61" s="369"/>
      <c r="D61" s="369"/>
      <c r="E61" s="369" t="s">
        <v>249</v>
      </c>
      <c r="F61" s="870" t="s">
        <v>608</v>
      </c>
      <c r="G61" s="870"/>
      <c r="H61" s="872"/>
      <c r="I61" s="369"/>
      <c r="J61" s="396">
        <v>64698</v>
      </c>
      <c r="K61" s="397">
        <v>1895</v>
      </c>
      <c r="L61" s="397">
        <v>6216</v>
      </c>
      <c r="M61" s="397">
        <v>5976</v>
      </c>
      <c r="N61" s="397">
        <v>5126</v>
      </c>
      <c r="O61" s="397">
        <v>5766</v>
      </c>
      <c r="P61" s="397">
        <v>7107</v>
      </c>
      <c r="Q61" s="397">
        <v>8904</v>
      </c>
      <c r="R61" s="397">
        <v>8781</v>
      </c>
      <c r="S61" s="397">
        <v>5660</v>
      </c>
      <c r="T61" s="397">
        <v>3680</v>
      </c>
      <c r="U61" s="390">
        <v>5587</v>
      </c>
      <c r="V61" s="390"/>
      <c r="W61" s="398"/>
    </row>
    <row r="62" spans="1:23" s="370" customFormat="1" ht="15.75" customHeight="1">
      <c r="A62" s="369"/>
      <c r="B62" s="369" t="s">
        <v>581</v>
      </c>
      <c r="C62" s="369"/>
      <c r="D62" s="369"/>
      <c r="E62" s="369" t="s">
        <v>609</v>
      </c>
      <c r="F62" s="870" t="s">
        <v>610</v>
      </c>
      <c r="G62" s="870"/>
      <c r="H62" s="872"/>
      <c r="I62" s="369"/>
      <c r="J62" s="396">
        <v>7783</v>
      </c>
      <c r="K62" s="397">
        <v>44</v>
      </c>
      <c r="L62" s="397">
        <v>1023</v>
      </c>
      <c r="M62" s="397">
        <v>1214</v>
      </c>
      <c r="N62" s="397">
        <v>961</v>
      </c>
      <c r="O62" s="397">
        <v>1027</v>
      </c>
      <c r="P62" s="397">
        <v>1093</v>
      </c>
      <c r="Q62" s="397">
        <v>925</v>
      </c>
      <c r="R62" s="397">
        <v>784</v>
      </c>
      <c r="S62" s="397">
        <v>386</v>
      </c>
      <c r="T62" s="397">
        <v>152</v>
      </c>
      <c r="U62" s="390">
        <v>174</v>
      </c>
      <c r="V62" s="390"/>
      <c r="W62" s="398"/>
    </row>
    <row r="63" spans="1:23" s="370" customFormat="1" ht="15.75" customHeight="1">
      <c r="A63" s="369"/>
      <c r="B63" s="369" t="s">
        <v>581</v>
      </c>
      <c r="C63" s="369"/>
      <c r="D63" s="369"/>
      <c r="E63" s="369" t="s">
        <v>611</v>
      </c>
      <c r="F63" s="870" t="s">
        <v>612</v>
      </c>
      <c r="G63" s="870"/>
      <c r="H63" s="872"/>
      <c r="I63" s="369"/>
      <c r="J63" s="396">
        <v>1045</v>
      </c>
      <c r="K63" s="397">
        <v>1</v>
      </c>
      <c r="L63" s="397">
        <v>34</v>
      </c>
      <c r="M63" s="397">
        <v>82</v>
      </c>
      <c r="N63" s="397">
        <v>69</v>
      </c>
      <c r="O63" s="397">
        <v>93</v>
      </c>
      <c r="P63" s="397">
        <v>102</v>
      </c>
      <c r="Q63" s="397">
        <v>119</v>
      </c>
      <c r="R63" s="397">
        <v>137</v>
      </c>
      <c r="S63" s="397">
        <v>100</v>
      </c>
      <c r="T63" s="397">
        <v>73</v>
      </c>
      <c r="U63" s="390">
        <v>235</v>
      </c>
      <c r="V63" s="390"/>
      <c r="W63" s="398"/>
    </row>
    <row r="64" spans="1:23" s="370" customFormat="1" ht="15.75" customHeight="1">
      <c r="A64" s="369"/>
      <c r="B64" s="369" t="s">
        <v>581</v>
      </c>
      <c r="C64" s="369"/>
      <c r="D64" s="369"/>
      <c r="E64" s="369" t="s">
        <v>613</v>
      </c>
      <c r="F64" s="870" t="s">
        <v>614</v>
      </c>
      <c r="G64" s="870"/>
      <c r="H64" s="872"/>
      <c r="I64" s="369"/>
      <c r="J64" s="396">
        <v>83666</v>
      </c>
      <c r="K64" s="397">
        <v>933</v>
      </c>
      <c r="L64" s="397">
        <v>9095</v>
      </c>
      <c r="M64" s="397">
        <v>10205</v>
      </c>
      <c r="N64" s="397">
        <v>8204</v>
      </c>
      <c r="O64" s="397">
        <v>9416</v>
      </c>
      <c r="P64" s="397">
        <v>11102</v>
      </c>
      <c r="Q64" s="397">
        <v>10881</v>
      </c>
      <c r="R64" s="397">
        <v>9829</v>
      </c>
      <c r="S64" s="397">
        <v>6429</v>
      </c>
      <c r="T64" s="397">
        <v>3867</v>
      </c>
      <c r="U64" s="390">
        <v>3705</v>
      </c>
      <c r="V64" s="390"/>
      <c r="W64" s="398"/>
    </row>
    <row r="65" spans="1:23" s="370" customFormat="1" ht="15.75" customHeight="1">
      <c r="A65" s="369"/>
      <c r="B65" s="369"/>
      <c r="C65" s="369"/>
      <c r="D65" s="369"/>
      <c r="E65" s="369" t="s">
        <v>615</v>
      </c>
      <c r="F65" s="870" t="s">
        <v>616</v>
      </c>
      <c r="G65" s="870"/>
      <c r="H65" s="872"/>
      <c r="I65" s="369"/>
      <c r="J65" s="396">
        <v>5628</v>
      </c>
      <c r="K65" s="397">
        <v>66</v>
      </c>
      <c r="L65" s="397">
        <v>585</v>
      </c>
      <c r="M65" s="397">
        <v>1027</v>
      </c>
      <c r="N65" s="397">
        <v>713</v>
      </c>
      <c r="O65" s="397">
        <v>590</v>
      </c>
      <c r="P65" s="397">
        <v>508</v>
      </c>
      <c r="Q65" s="397">
        <v>567</v>
      </c>
      <c r="R65" s="397">
        <v>599</v>
      </c>
      <c r="S65" s="397">
        <v>513</v>
      </c>
      <c r="T65" s="397">
        <v>221</v>
      </c>
      <c r="U65" s="390">
        <v>239</v>
      </c>
      <c r="V65" s="390"/>
      <c r="W65" s="398"/>
    </row>
    <row r="66" spans="1:23" s="370" customFormat="1" ht="15.75" customHeight="1">
      <c r="A66" s="369"/>
      <c r="B66" s="369" t="s">
        <v>581</v>
      </c>
      <c r="C66" s="369"/>
      <c r="D66" s="369"/>
      <c r="E66" s="369" t="s">
        <v>617</v>
      </c>
      <c r="F66" s="870" t="s">
        <v>618</v>
      </c>
      <c r="G66" s="870"/>
      <c r="H66" s="874"/>
      <c r="I66" s="369"/>
      <c r="J66" s="396">
        <v>306</v>
      </c>
      <c r="K66" s="397">
        <v>17</v>
      </c>
      <c r="L66" s="397">
        <v>47</v>
      </c>
      <c r="M66" s="397">
        <v>32</v>
      </c>
      <c r="N66" s="397">
        <v>34</v>
      </c>
      <c r="O66" s="397">
        <v>27</v>
      </c>
      <c r="P66" s="397">
        <v>34</v>
      </c>
      <c r="Q66" s="397">
        <v>32</v>
      </c>
      <c r="R66" s="397">
        <v>27</v>
      </c>
      <c r="S66" s="397">
        <v>11</v>
      </c>
      <c r="T66" s="397">
        <v>10</v>
      </c>
      <c r="U66" s="390">
        <v>35</v>
      </c>
      <c r="V66" s="390"/>
      <c r="W66" s="398"/>
    </row>
    <row r="67" spans="1:23" s="370" customFormat="1" ht="15.75" customHeight="1">
      <c r="A67" s="369"/>
      <c r="B67" s="369"/>
      <c r="C67" s="369"/>
      <c r="D67" s="871" t="s">
        <v>273</v>
      </c>
      <c r="E67" s="871"/>
      <c r="F67" s="871"/>
      <c r="G67" s="871"/>
      <c r="H67" s="871"/>
      <c r="I67" s="369"/>
      <c r="J67" s="388">
        <v>8360</v>
      </c>
      <c r="K67" s="397">
        <v>552</v>
      </c>
      <c r="L67" s="397">
        <v>1631</v>
      </c>
      <c r="M67" s="397">
        <v>1382</v>
      </c>
      <c r="N67" s="397">
        <v>893</v>
      </c>
      <c r="O67" s="397">
        <v>729</v>
      </c>
      <c r="P67" s="397">
        <v>607</v>
      </c>
      <c r="Q67" s="397">
        <v>742</v>
      </c>
      <c r="R67" s="397">
        <v>713</v>
      </c>
      <c r="S67" s="397">
        <v>534</v>
      </c>
      <c r="T67" s="397">
        <v>368</v>
      </c>
      <c r="U67" s="390">
        <v>209</v>
      </c>
      <c r="V67" s="390"/>
      <c r="W67" s="398"/>
    </row>
    <row r="68" spans="1:23" s="370" customFormat="1" ht="15.75" customHeight="1">
      <c r="A68" s="369"/>
      <c r="B68" s="870" t="s">
        <v>274</v>
      </c>
      <c r="C68" s="870"/>
      <c r="D68" s="870"/>
      <c r="E68" s="870"/>
      <c r="F68" s="870"/>
      <c r="G68" s="870"/>
      <c r="H68" s="870"/>
      <c r="I68" s="369"/>
      <c r="J68" s="388">
        <v>266963</v>
      </c>
      <c r="K68" s="397">
        <v>29513</v>
      </c>
      <c r="L68" s="397">
        <v>6392</v>
      </c>
      <c r="M68" s="397">
        <v>7188</v>
      </c>
      <c r="N68" s="397">
        <v>8699</v>
      </c>
      <c r="O68" s="397">
        <v>7838</v>
      </c>
      <c r="P68" s="397">
        <v>6496</v>
      </c>
      <c r="Q68" s="397">
        <v>7230</v>
      </c>
      <c r="R68" s="397">
        <v>10379</v>
      </c>
      <c r="S68" s="397">
        <v>14234</v>
      </c>
      <c r="T68" s="397">
        <v>24662</v>
      </c>
      <c r="U68" s="390">
        <v>144332</v>
      </c>
      <c r="V68" s="390"/>
      <c r="W68" s="398"/>
    </row>
    <row r="69" spans="2:23" ht="5.25" customHeight="1">
      <c r="B69" s="401"/>
      <c r="C69" s="401"/>
      <c r="D69" s="401"/>
      <c r="E69" s="401"/>
      <c r="F69" s="401"/>
      <c r="G69" s="401"/>
      <c r="H69" s="401"/>
      <c r="I69" s="401"/>
      <c r="J69" s="402"/>
      <c r="K69" s="403"/>
      <c r="L69" s="403"/>
      <c r="M69" s="403"/>
      <c r="N69" s="403"/>
      <c r="O69" s="403"/>
      <c r="P69" s="403"/>
      <c r="Q69" s="403"/>
      <c r="R69" s="403"/>
      <c r="S69" s="403"/>
      <c r="T69" s="403"/>
      <c r="U69" s="401"/>
      <c r="V69" s="404"/>
      <c r="W69" s="404"/>
    </row>
    <row r="70" spans="2:23" ht="15.75" customHeight="1">
      <c r="B70" s="400" t="s">
        <v>619</v>
      </c>
      <c r="V70" s="404"/>
      <c r="W70" s="404"/>
    </row>
    <row r="71" spans="2:23" ht="15.75" customHeight="1">
      <c r="B71" s="400" t="s">
        <v>620</v>
      </c>
      <c r="V71" s="404"/>
      <c r="W71" s="404"/>
    </row>
    <row r="72" spans="22:23" ht="12" customHeight="1">
      <c r="V72" s="404"/>
      <c r="W72" s="404"/>
    </row>
    <row r="73" spans="22:23" ht="15" customHeight="1">
      <c r="V73" s="404"/>
      <c r="W73" s="404"/>
    </row>
    <row r="74" spans="22:23" ht="35.25" customHeight="1">
      <c r="V74" s="404"/>
      <c r="W74" s="404"/>
    </row>
    <row r="75" spans="22:23" ht="15" customHeight="1">
      <c r="V75" s="404"/>
      <c r="W75" s="404"/>
    </row>
    <row r="76" spans="22:23" ht="15" customHeight="1">
      <c r="V76" s="404"/>
      <c r="W76" s="404"/>
    </row>
    <row r="77" spans="22:23" ht="12" customHeight="1">
      <c r="V77" s="404"/>
      <c r="W77" s="404"/>
    </row>
    <row r="78" spans="22:23" ht="12" customHeight="1">
      <c r="V78" s="404"/>
      <c r="W78" s="404"/>
    </row>
    <row r="79" spans="22:23" ht="12" customHeight="1">
      <c r="V79" s="404"/>
      <c r="W79" s="404"/>
    </row>
    <row r="80" spans="22:23" ht="7.5" customHeight="1">
      <c r="V80" s="404"/>
      <c r="W80" s="404"/>
    </row>
    <row r="81" spans="22:23" ht="12" customHeight="1">
      <c r="V81" s="404"/>
      <c r="W81" s="404"/>
    </row>
    <row r="82" spans="22:23" ht="12" customHeight="1">
      <c r="V82" s="404"/>
      <c r="W82" s="404"/>
    </row>
    <row r="83" spans="22:23" ht="12" customHeight="1">
      <c r="V83" s="404"/>
      <c r="W83" s="404"/>
    </row>
    <row r="84" spans="22:23" ht="12" customHeight="1">
      <c r="V84" s="404"/>
      <c r="W84" s="404"/>
    </row>
    <row r="85" spans="22:23" ht="12" customHeight="1">
      <c r="V85" s="404"/>
      <c r="W85" s="404"/>
    </row>
    <row r="86" spans="22:23" ht="7.5" customHeight="1">
      <c r="V86" s="404"/>
      <c r="W86" s="404"/>
    </row>
    <row r="87" spans="22:23" ht="12" customHeight="1">
      <c r="V87" s="404"/>
      <c r="W87" s="404"/>
    </row>
    <row r="88" spans="22:23" ht="12" customHeight="1">
      <c r="V88" s="404"/>
      <c r="W88" s="404"/>
    </row>
    <row r="89" spans="22:23" ht="12" customHeight="1">
      <c r="V89" s="404"/>
      <c r="W89" s="404"/>
    </row>
    <row r="90" spans="22:23" ht="12" customHeight="1">
      <c r="V90" s="404"/>
      <c r="W90" s="404"/>
    </row>
    <row r="91" spans="22:23" ht="12" customHeight="1">
      <c r="V91" s="404"/>
      <c r="W91" s="404"/>
    </row>
    <row r="92" spans="22:23" ht="7.5" customHeight="1">
      <c r="V92" s="404"/>
      <c r="W92" s="404"/>
    </row>
    <row r="93" spans="22:23" ht="12" customHeight="1">
      <c r="V93" s="404"/>
      <c r="W93" s="404"/>
    </row>
    <row r="94" spans="22:23" ht="12" customHeight="1">
      <c r="V94" s="404"/>
      <c r="W94" s="404"/>
    </row>
    <row r="95" spans="22:23" ht="12" customHeight="1">
      <c r="V95" s="404"/>
      <c r="W95" s="404"/>
    </row>
    <row r="96" spans="22:23" ht="12" customHeight="1">
      <c r="V96" s="404"/>
      <c r="W96" s="404"/>
    </row>
    <row r="97" spans="22:23" ht="7.5" customHeight="1">
      <c r="V97" s="404"/>
      <c r="W97" s="404"/>
    </row>
    <row r="98" spans="22:23" ht="12" customHeight="1">
      <c r="V98" s="404"/>
      <c r="W98" s="404"/>
    </row>
    <row r="99" spans="22:23" ht="7.5" customHeight="1">
      <c r="V99" s="404"/>
      <c r="W99" s="404"/>
    </row>
    <row r="100" spans="22:23" ht="12" customHeight="1">
      <c r="V100" s="404"/>
      <c r="W100" s="404"/>
    </row>
    <row r="101" ht="12" customHeight="1"/>
    <row r="102" ht="12" customHeight="1"/>
    <row r="103" ht="12" customHeight="1"/>
    <row r="104" ht="12" customHeight="1"/>
    <row r="105" ht="7.5" customHeight="1"/>
    <row r="106" ht="12" customHeight="1"/>
    <row r="107" ht="12" customHeight="1"/>
    <row r="108" ht="12" customHeight="1"/>
    <row r="109" ht="12" customHeight="1"/>
    <row r="110" ht="12" customHeight="1"/>
    <row r="111" ht="7.5" customHeight="1"/>
    <row r="112" ht="12" customHeight="1"/>
    <row r="113" ht="12" customHeight="1"/>
    <row r="114" ht="12" customHeight="1"/>
    <row r="115" ht="12" customHeight="1"/>
    <row r="116" ht="7.5" customHeight="1"/>
    <row r="117" ht="12" customHeight="1"/>
    <row r="118" ht="7.5" customHeight="1"/>
    <row r="119" ht="12" customHeight="1"/>
    <row r="120" ht="12" customHeight="1"/>
    <row r="121" ht="12" customHeight="1"/>
    <row r="122" ht="12" customHeight="1"/>
    <row r="123" ht="12" customHeight="1"/>
    <row r="124" ht="7.5" customHeight="1"/>
    <row r="125" ht="12" customHeight="1"/>
    <row r="126" ht="12" customHeight="1"/>
    <row r="127" ht="12" customHeight="1"/>
    <row r="128" ht="12" customHeight="1"/>
    <row r="129" ht="12" customHeight="1"/>
    <row r="130" ht="7.5" customHeight="1"/>
    <row r="131" ht="12" customHeight="1"/>
    <row r="132" ht="12" customHeight="1"/>
    <row r="133" ht="12" customHeight="1"/>
    <row r="134" ht="12" customHeight="1"/>
    <row r="135" ht="7.5" customHeight="1"/>
    <row r="136" ht="12" customHeight="1"/>
    <row r="137" ht="7.5" customHeight="1"/>
    <row r="138" ht="12" customHeight="1"/>
    <row r="139" ht="12" customHeight="1"/>
    <row r="140" ht="12" customHeight="1"/>
    <row r="141" ht="12" customHeight="1"/>
    <row r="142" ht="12" customHeight="1"/>
    <row r="143" ht="7.5" customHeight="1"/>
    <row r="144" ht="12" customHeight="1"/>
    <row r="145" ht="12" customHeight="1"/>
    <row r="146" ht="12" customHeight="1"/>
    <row r="147" ht="12" customHeight="1"/>
    <row r="148" ht="12" customHeight="1"/>
    <row r="149" ht="7.5" customHeight="1"/>
    <row r="150" ht="12" customHeight="1"/>
    <row r="151" ht="12" customHeight="1"/>
    <row r="152" ht="12" customHeight="1"/>
    <row r="153" ht="12" customHeight="1"/>
    <row r="154" ht="7.5" customHeight="1"/>
    <row r="155" ht="7.5"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sheetData>
  <mergeCells count="59">
    <mergeCell ref="F66:H66"/>
    <mergeCell ref="D67:H67"/>
    <mergeCell ref="B68:H68"/>
    <mergeCell ref="F62:H62"/>
    <mergeCell ref="F63:H63"/>
    <mergeCell ref="F64:H64"/>
    <mergeCell ref="F65:H65"/>
    <mergeCell ref="F58:H58"/>
    <mergeCell ref="F59:H59"/>
    <mergeCell ref="F60:H60"/>
    <mergeCell ref="F61:H61"/>
    <mergeCell ref="F54:H54"/>
    <mergeCell ref="F55:H55"/>
    <mergeCell ref="F56:H56"/>
    <mergeCell ref="F57:H57"/>
    <mergeCell ref="B50:H50"/>
    <mergeCell ref="B51:H51"/>
    <mergeCell ref="D52:H52"/>
    <mergeCell ref="F53:H53"/>
    <mergeCell ref="F45:H45"/>
    <mergeCell ref="F46:H46"/>
    <mergeCell ref="D47:H47"/>
    <mergeCell ref="B48:H48"/>
    <mergeCell ref="F41:H41"/>
    <mergeCell ref="F42:H42"/>
    <mergeCell ref="F43:H43"/>
    <mergeCell ref="F44:H44"/>
    <mergeCell ref="F37:H37"/>
    <mergeCell ref="F38:H38"/>
    <mergeCell ref="F39:H39"/>
    <mergeCell ref="F40:H40"/>
    <mergeCell ref="F33:H33"/>
    <mergeCell ref="F34:H34"/>
    <mergeCell ref="F35:H35"/>
    <mergeCell ref="F36:H36"/>
    <mergeCell ref="B28:H28"/>
    <mergeCell ref="B30:H30"/>
    <mergeCell ref="B31:H31"/>
    <mergeCell ref="D32:H32"/>
    <mergeCell ref="F24:H24"/>
    <mergeCell ref="F25:H25"/>
    <mergeCell ref="F26:H26"/>
    <mergeCell ref="D27:H27"/>
    <mergeCell ref="F20:H20"/>
    <mergeCell ref="F21:H21"/>
    <mergeCell ref="F22:H22"/>
    <mergeCell ref="F23:H23"/>
    <mergeCell ref="F16:H16"/>
    <mergeCell ref="F17:H17"/>
    <mergeCell ref="F18:H18"/>
    <mergeCell ref="F19:H19"/>
    <mergeCell ref="D12:H12"/>
    <mergeCell ref="F13:H13"/>
    <mergeCell ref="F14:H14"/>
    <mergeCell ref="F15:H15"/>
    <mergeCell ref="D3:T3"/>
    <mergeCell ref="C6:H6"/>
    <mergeCell ref="B9:H9"/>
    <mergeCell ref="B11:H11"/>
  </mergeCells>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1:N60"/>
  <sheetViews>
    <sheetView workbookViewId="0" topLeftCell="A1">
      <selection activeCell="A1" sqref="A1"/>
    </sheetView>
  </sheetViews>
  <sheetFormatPr defaultColWidth="9.00390625" defaultRowHeight="13.5"/>
  <cols>
    <col min="1" max="1" width="2.625" style="112" customWidth="1"/>
    <col min="2" max="2" width="9.50390625" style="112" customWidth="1"/>
    <col min="3" max="3" width="10.50390625" style="112" customWidth="1"/>
    <col min="4" max="5" width="9.125" style="112" customWidth="1"/>
    <col min="6" max="11" width="7.875" style="112" customWidth="1"/>
    <col min="12" max="12" width="11.625" style="112" customWidth="1"/>
    <col min="13" max="16384" width="9.00390625" style="112" customWidth="1"/>
  </cols>
  <sheetData>
    <row r="1" spans="2:12" ht="21" customHeight="1">
      <c r="B1" s="338" t="s">
        <v>702</v>
      </c>
      <c r="L1" s="105"/>
    </row>
    <row r="2" spans="2:14" ht="15" customHeight="1">
      <c r="B2" s="231"/>
      <c r="L2" s="231" t="s">
        <v>703</v>
      </c>
      <c r="M2" s="105"/>
      <c r="N2" s="105"/>
    </row>
    <row r="3" spans="2:14" ht="12">
      <c r="B3" s="507"/>
      <c r="C3" s="508" t="s">
        <v>704</v>
      </c>
      <c r="D3" s="508"/>
      <c r="E3" s="518"/>
      <c r="F3" s="875" t="s">
        <v>705</v>
      </c>
      <c r="G3" s="876"/>
      <c r="H3" s="876"/>
      <c r="I3" s="876"/>
      <c r="J3" s="876"/>
      <c r="K3" s="877"/>
      <c r="L3" s="519"/>
      <c r="N3" s="105"/>
    </row>
    <row r="4" spans="2:12" ht="12">
      <c r="B4" s="520" t="s">
        <v>74</v>
      </c>
      <c r="C4" s="521"/>
      <c r="D4" s="522"/>
      <c r="E4" s="523"/>
      <c r="F4" s="524" t="s">
        <v>706</v>
      </c>
      <c r="G4" s="524"/>
      <c r="H4" s="525" t="s">
        <v>707</v>
      </c>
      <c r="I4" s="524"/>
      <c r="J4" s="525" t="s">
        <v>273</v>
      </c>
      <c r="K4" s="526"/>
      <c r="L4" s="527" t="s">
        <v>274</v>
      </c>
    </row>
    <row r="5" spans="2:12" ht="12">
      <c r="B5" s="59"/>
      <c r="C5" s="528" t="s">
        <v>22</v>
      </c>
      <c r="D5" s="528" t="s">
        <v>5</v>
      </c>
      <c r="E5" s="528" t="s">
        <v>6</v>
      </c>
      <c r="F5" s="529" t="s">
        <v>5</v>
      </c>
      <c r="G5" s="529" t="s">
        <v>6</v>
      </c>
      <c r="H5" s="529" t="s">
        <v>5</v>
      </c>
      <c r="I5" s="529" t="s">
        <v>6</v>
      </c>
      <c r="J5" s="529" t="s">
        <v>5</v>
      </c>
      <c r="K5" s="529" t="s">
        <v>6</v>
      </c>
      <c r="L5" s="530"/>
    </row>
    <row r="6" spans="2:12" s="232" customFormat="1" ht="24" customHeight="1">
      <c r="B6" s="233" t="s">
        <v>22</v>
      </c>
      <c r="C6" s="478">
        <v>1057690</v>
      </c>
      <c r="D6" s="478">
        <v>506197</v>
      </c>
      <c r="E6" s="478">
        <v>551493</v>
      </c>
      <c r="F6" s="478">
        <v>380938</v>
      </c>
      <c r="G6" s="478">
        <v>283853</v>
      </c>
      <c r="H6" s="478">
        <v>367087</v>
      </c>
      <c r="I6" s="478">
        <v>275493</v>
      </c>
      <c r="J6" s="478">
        <v>13851</v>
      </c>
      <c r="K6" s="478">
        <v>8360</v>
      </c>
      <c r="L6" s="531">
        <v>390782</v>
      </c>
    </row>
    <row r="7" spans="2:12" s="232" customFormat="1" ht="15" customHeight="1">
      <c r="B7" s="233" t="s">
        <v>23</v>
      </c>
      <c r="C7" s="478">
        <v>766844</v>
      </c>
      <c r="D7" s="478">
        <v>367830</v>
      </c>
      <c r="E7" s="478">
        <v>399014</v>
      </c>
      <c r="F7" s="478">
        <v>276873</v>
      </c>
      <c r="G7" s="478">
        <v>206706</v>
      </c>
      <c r="H7" s="478">
        <v>266358</v>
      </c>
      <c r="I7" s="478">
        <v>200226</v>
      </c>
      <c r="J7" s="478">
        <v>10515</v>
      </c>
      <c r="K7" s="478">
        <v>6480</v>
      </c>
      <c r="L7" s="531">
        <v>281231</v>
      </c>
    </row>
    <row r="8" spans="2:12" s="232" customFormat="1" ht="15" customHeight="1">
      <c r="B8" s="233" t="s">
        <v>24</v>
      </c>
      <c r="C8" s="478">
        <v>290846</v>
      </c>
      <c r="D8" s="478">
        <v>138367</v>
      </c>
      <c r="E8" s="478">
        <v>152479</v>
      </c>
      <c r="F8" s="478">
        <v>104065</v>
      </c>
      <c r="G8" s="478">
        <v>77147</v>
      </c>
      <c r="H8" s="478">
        <v>100729</v>
      </c>
      <c r="I8" s="478">
        <v>75267</v>
      </c>
      <c r="J8" s="478">
        <v>3336</v>
      </c>
      <c r="K8" s="478">
        <v>1880</v>
      </c>
      <c r="L8" s="531">
        <v>109551</v>
      </c>
    </row>
    <row r="9" spans="2:12" s="232" customFormat="1" ht="6" customHeight="1">
      <c r="B9" s="233"/>
      <c r="C9" s="478"/>
      <c r="D9" s="478"/>
      <c r="E9" s="478"/>
      <c r="F9" s="478"/>
      <c r="G9" s="478"/>
      <c r="H9" s="478"/>
      <c r="I9" s="478"/>
      <c r="J9" s="478"/>
      <c r="K9" s="478"/>
      <c r="L9" s="531"/>
    </row>
    <row r="10" spans="2:12" s="232" customFormat="1" ht="15" customHeight="1">
      <c r="B10" s="233" t="s">
        <v>25</v>
      </c>
      <c r="C10" s="478">
        <v>494849</v>
      </c>
      <c r="D10" s="478">
        <v>237293</v>
      </c>
      <c r="E10" s="478">
        <v>257556</v>
      </c>
      <c r="F10" s="478">
        <v>180391</v>
      </c>
      <c r="G10" s="478">
        <v>133083</v>
      </c>
      <c r="H10" s="478">
        <v>174231</v>
      </c>
      <c r="I10" s="478">
        <v>129117</v>
      </c>
      <c r="J10" s="478">
        <v>6160</v>
      </c>
      <c r="K10" s="478">
        <v>3966</v>
      </c>
      <c r="L10" s="531">
        <v>179822</v>
      </c>
    </row>
    <row r="11" spans="2:12" s="232" customFormat="1" ht="15" customHeight="1">
      <c r="B11" s="233" t="s">
        <v>26</v>
      </c>
      <c r="C11" s="478">
        <v>80512</v>
      </c>
      <c r="D11" s="478">
        <v>38373</v>
      </c>
      <c r="E11" s="478">
        <v>42139</v>
      </c>
      <c r="F11" s="478">
        <v>28619</v>
      </c>
      <c r="G11" s="478">
        <v>20490</v>
      </c>
      <c r="H11" s="478">
        <v>27499</v>
      </c>
      <c r="I11" s="478">
        <v>19891</v>
      </c>
      <c r="J11" s="478">
        <v>1120</v>
      </c>
      <c r="K11" s="478">
        <v>599</v>
      </c>
      <c r="L11" s="531">
        <v>31336</v>
      </c>
    </row>
    <row r="12" spans="2:12" s="232" customFormat="1" ht="15" customHeight="1">
      <c r="B12" s="233" t="s">
        <v>27</v>
      </c>
      <c r="C12" s="478">
        <v>209868</v>
      </c>
      <c r="D12" s="478">
        <v>101842</v>
      </c>
      <c r="E12" s="478">
        <v>108026</v>
      </c>
      <c r="F12" s="478">
        <v>75751</v>
      </c>
      <c r="G12" s="478">
        <v>56025</v>
      </c>
      <c r="H12" s="478">
        <v>73346</v>
      </c>
      <c r="I12" s="478">
        <v>54614</v>
      </c>
      <c r="J12" s="478">
        <v>2405</v>
      </c>
      <c r="K12" s="478">
        <v>1411</v>
      </c>
      <c r="L12" s="531">
        <v>77675</v>
      </c>
    </row>
    <row r="13" spans="2:12" s="232" customFormat="1" ht="15" customHeight="1">
      <c r="B13" s="233" t="s">
        <v>28</v>
      </c>
      <c r="C13" s="478">
        <v>272461</v>
      </c>
      <c r="D13" s="478">
        <v>128689</v>
      </c>
      <c r="E13" s="478">
        <v>143772</v>
      </c>
      <c r="F13" s="478">
        <v>96177</v>
      </c>
      <c r="G13" s="478">
        <v>74255</v>
      </c>
      <c r="H13" s="478">
        <v>92011</v>
      </c>
      <c r="I13" s="478">
        <v>71871</v>
      </c>
      <c r="J13" s="478">
        <v>4166</v>
      </c>
      <c r="K13" s="478">
        <v>2384</v>
      </c>
      <c r="L13" s="531">
        <v>101949</v>
      </c>
    </row>
    <row r="14" spans="2:12" ht="6" customHeight="1">
      <c r="B14" s="58"/>
      <c r="C14" s="483"/>
      <c r="D14" s="483"/>
      <c r="E14" s="483"/>
      <c r="F14" s="483"/>
      <c r="G14" s="483"/>
      <c r="H14" s="483"/>
      <c r="I14" s="483"/>
      <c r="J14" s="483"/>
      <c r="K14" s="483"/>
      <c r="L14" s="532"/>
    </row>
    <row r="15" spans="2:12" ht="13.5" customHeight="1">
      <c r="B15" s="57" t="s">
        <v>29</v>
      </c>
      <c r="C15" s="483">
        <v>217651</v>
      </c>
      <c r="D15" s="483">
        <v>104191</v>
      </c>
      <c r="E15" s="483">
        <v>113460</v>
      </c>
      <c r="F15" s="483">
        <v>77500</v>
      </c>
      <c r="G15" s="483">
        <v>56701</v>
      </c>
      <c r="H15" s="483">
        <v>74577</v>
      </c>
      <c r="I15" s="483">
        <v>54825</v>
      </c>
      <c r="J15" s="483">
        <v>2923</v>
      </c>
      <c r="K15" s="483">
        <v>1876</v>
      </c>
      <c r="L15" s="532">
        <v>81995</v>
      </c>
    </row>
    <row r="16" spans="2:12" ht="13.5" customHeight="1">
      <c r="B16" s="57" t="s">
        <v>30</v>
      </c>
      <c r="C16" s="483">
        <v>81255</v>
      </c>
      <c r="D16" s="483">
        <v>40187</v>
      </c>
      <c r="E16" s="483">
        <v>41068</v>
      </c>
      <c r="F16" s="483">
        <v>29008</v>
      </c>
      <c r="G16" s="483">
        <v>21121</v>
      </c>
      <c r="H16" s="483">
        <v>27963</v>
      </c>
      <c r="I16" s="483">
        <v>20500</v>
      </c>
      <c r="J16" s="483">
        <v>1045</v>
      </c>
      <c r="K16" s="483">
        <v>621</v>
      </c>
      <c r="L16" s="532">
        <v>30751</v>
      </c>
    </row>
    <row r="17" spans="2:12" ht="13.5" customHeight="1">
      <c r="B17" s="57" t="s">
        <v>31</v>
      </c>
      <c r="C17" s="483">
        <v>85205</v>
      </c>
      <c r="D17" s="483">
        <v>40264</v>
      </c>
      <c r="E17" s="483">
        <v>44941</v>
      </c>
      <c r="F17" s="483">
        <v>29566</v>
      </c>
      <c r="G17" s="483">
        <v>23340</v>
      </c>
      <c r="H17" s="483">
        <v>28059</v>
      </c>
      <c r="I17" s="483">
        <v>22527</v>
      </c>
      <c r="J17" s="483">
        <v>1507</v>
      </c>
      <c r="K17" s="483">
        <v>813</v>
      </c>
      <c r="L17" s="532">
        <v>32265</v>
      </c>
    </row>
    <row r="18" spans="2:12" ht="13.5" customHeight="1">
      <c r="B18" s="57" t="s">
        <v>32</v>
      </c>
      <c r="C18" s="483">
        <v>86161</v>
      </c>
      <c r="D18" s="483">
        <v>40988</v>
      </c>
      <c r="E18" s="483">
        <v>45173</v>
      </c>
      <c r="F18" s="483">
        <v>31032</v>
      </c>
      <c r="G18" s="483">
        <v>23470</v>
      </c>
      <c r="H18" s="483">
        <v>29656</v>
      </c>
      <c r="I18" s="483">
        <v>22644</v>
      </c>
      <c r="J18" s="483">
        <v>1376</v>
      </c>
      <c r="K18" s="483">
        <v>826</v>
      </c>
      <c r="L18" s="532">
        <v>31653</v>
      </c>
    </row>
    <row r="19" spans="1:12" ht="13.5" customHeight="1">
      <c r="A19" s="533" t="s">
        <v>708</v>
      </c>
      <c r="B19" s="57" t="s">
        <v>33</v>
      </c>
      <c r="C19" s="483">
        <v>35328</v>
      </c>
      <c r="D19" s="483">
        <v>16773</v>
      </c>
      <c r="E19" s="483">
        <v>18555</v>
      </c>
      <c r="F19" s="483">
        <v>12594</v>
      </c>
      <c r="G19" s="483">
        <v>9422</v>
      </c>
      <c r="H19" s="483">
        <v>12091</v>
      </c>
      <c r="I19" s="483">
        <v>9105</v>
      </c>
      <c r="J19" s="483">
        <v>503</v>
      </c>
      <c r="K19" s="483">
        <v>317</v>
      </c>
      <c r="L19" s="532">
        <v>13256</v>
      </c>
    </row>
    <row r="20" spans="2:12" ht="13.5" customHeight="1">
      <c r="B20" s="57" t="s">
        <v>34</v>
      </c>
      <c r="C20" s="483">
        <v>36449</v>
      </c>
      <c r="D20" s="483">
        <v>17415</v>
      </c>
      <c r="E20" s="483">
        <v>19034</v>
      </c>
      <c r="F20" s="483">
        <v>13486</v>
      </c>
      <c r="G20" s="483">
        <v>10032</v>
      </c>
      <c r="H20" s="483">
        <v>13043</v>
      </c>
      <c r="I20" s="483">
        <v>9708</v>
      </c>
      <c r="J20" s="483">
        <v>443</v>
      </c>
      <c r="K20" s="483">
        <v>324</v>
      </c>
      <c r="L20" s="532">
        <v>12924</v>
      </c>
    </row>
    <row r="21" spans="2:12" ht="13.5" customHeight="1">
      <c r="B21" s="57" t="s">
        <v>35</v>
      </c>
      <c r="C21" s="483">
        <v>31873</v>
      </c>
      <c r="D21" s="483">
        <v>15047</v>
      </c>
      <c r="E21" s="483">
        <v>16826</v>
      </c>
      <c r="F21" s="483">
        <v>11202</v>
      </c>
      <c r="G21" s="483">
        <v>8865</v>
      </c>
      <c r="H21" s="483">
        <v>10761</v>
      </c>
      <c r="I21" s="483">
        <v>8590</v>
      </c>
      <c r="J21" s="483">
        <v>441</v>
      </c>
      <c r="K21" s="483">
        <v>275</v>
      </c>
      <c r="L21" s="532">
        <v>11782</v>
      </c>
    </row>
    <row r="22" spans="2:12" ht="13.5" customHeight="1">
      <c r="B22" s="57" t="s">
        <v>36</v>
      </c>
      <c r="C22" s="483">
        <v>25245</v>
      </c>
      <c r="D22" s="483">
        <v>11986</v>
      </c>
      <c r="E22" s="483">
        <v>13259</v>
      </c>
      <c r="F22" s="483">
        <v>9117</v>
      </c>
      <c r="G22" s="483">
        <v>6889</v>
      </c>
      <c r="H22" s="483">
        <v>8919</v>
      </c>
      <c r="I22" s="483">
        <v>6736</v>
      </c>
      <c r="J22" s="483">
        <v>198</v>
      </c>
      <c r="K22" s="483">
        <v>153</v>
      </c>
      <c r="L22" s="532">
        <v>9230</v>
      </c>
    </row>
    <row r="23" spans="2:12" ht="13.5" customHeight="1">
      <c r="B23" s="57" t="s">
        <v>37</v>
      </c>
      <c r="C23" s="483">
        <v>27161</v>
      </c>
      <c r="D23" s="483">
        <v>13099</v>
      </c>
      <c r="E23" s="483">
        <v>14062</v>
      </c>
      <c r="F23" s="483">
        <v>9954</v>
      </c>
      <c r="G23" s="483">
        <v>7388</v>
      </c>
      <c r="H23" s="483">
        <v>9653</v>
      </c>
      <c r="I23" s="483">
        <v>7240</v>
      </c>
      <c r="J23" s="483">
        <v>301</v>
      </c>
      <c r="K23" s="483">
        <v>148</v>
      </c>
      <c r="L23" s="532">
        <v>9812</v>
      </c>
    </row>
    <row r="24" spans="2:12" ht="13.5" customHeight="1">
      <c r="B24" s="57" t="s">
        <v>38</v>
      </c>
      <c r="C24" s="483">
        <v>53223</v>
      </c>
      <c r="D24" s="483">
        <v>25546</v>
      </c>
      <c r="E24" s="483">
        <v>27677</v>
      </c>
      <c r="F24" s="483">
        <v>20324</v>
      </c>
      <c r="G24" s="483">
        <v>15319</v>
      </c>
      <c r="H24" s="483">
        <v>19542</v>
      </c>
      <c r="I24" s="483">
        <v>14809</v>
      </c>
      <c r="J24" s="483">
        <v>782</v>
      </c>
      <c r="K24" s="483">
        <v>510</v>
      </c>
      <c r="L24" s="532">
        <v>17561</v>
      </c>
    </row>
    <row r="25" spans="2:12" ht="13.5" customHeight="1">
      <c r="B25" s="57" t="s">
        <v>39</v>
      </c>
      <c r="C25" s="483">
        <v>37776</v>
      </c>
      <c r="D25" s="483">
        <v>18820</v>
      </c>
      <c r="E25" s="483">
        <v>18956</v>
      </c>
      <c r="F25" s="483">
        <v>15159</v>
      </c>
      <c r="G25" s="483">
        <v>10440</v>
      </c>
      <c r="H25" s="483">
        <v>14705</v>
      </c>
      <c r="I25" s="483">
        <v>10174</v>
      </c>
      <c r="J25" s="483">
        <v>454</v>
      </c>
      <c r="K25" s="483">
        <v>266</v>
      </c>
      <c r="L25" s="532">
        <v>12148</v>
      </c>
    </row>
    <row r="26" spans="2:12" ht="13.5" customHeight="1">
      <c r="B26" s="57" t="s">
        <v>40</v>
      </c>
      <c r="C26" s="483">
        <v>18905</v>
      </c>
      <c r="D26" s="483">
        <v>9088</v>
      </c>
      <c r="E26" s="483">
        <v>9817</v>
      </c>
      <c r="F26" s="483">
        <v>6905</v>
      </c>
      <c r="G26" s="483">
        <v>5216</v>
      </c>
      <c r="H26" s="483">
        <v>6748</v>
      </c>
      <c r="I26" s="483">
        <v>5123</v>
      </c>
      <c r="J26" s="483">
        <v>157</v>
      </c>
      <c r="K26" s="483">
        <v>93</v>
      </c>
      <c r="L26" s="532">
        <v>6782</v>
      </c>
    </row>
    <row r="27" spans="2:12" ht="13.5" customHeight="1">
      <c r="B27" s="57" t="s">
        <v>41</v>
      </c>
      <c r="C27" s="483">
        <v>30612</v>
      </c>
      <c r="D27" s="483">
        <v>14426</v>
      </c>
      <c r="E27" s="483">
        <v>16186</v>
      </c>
      <c r="F27" s="483">
        <v>11026</v>
      </c>
      <c r="G27" s="483">
        <v>8503</v>
      </c>
      <c r="H27" s="483">
        <v>10641</v>
      </c>
      <c r="I27" s="483">
        <v>8245</v>
      </c>
      <c r="J27" s="483">
        <v>385</v>
      </c>
      <c r="K27" s="483">
        <v>258</v>
      </c>
      <c r="L27" s="532">
        <v>11072</v>
      </c>
    </row>
    <row r="28" spans="2:12" ht="13.5" customHeight="1">
      <c r="B28" s="57" t="s">
        <v>42</v>
      </c>
      <c r="C28" s="483">
        <v>13186</v>
      </c>
      <c r="D28" s="483">
        <v>6268</v>
      </c>
      <c r="E28" s="483">
        <v>6918</v>
      </c>
      <c r="F28" s="483">
        <v>4731</v>
      </c>
      <c r="G28" s="483">
        <v>3440</v>
      </c>
      <c r="H28" s="483">
        <v>4538</v>
      </c>
      <c r="I28" s="483">
        <v>3332</v>
      </c>
      <c r="J28" s="483">
        <v>193</v>
      </c>
      <c r="K28" s="483">
        <v>108</v>
      </c>
      <c r="L28" s="532">
        <v>5013</v>
      </c>
    </row>
    <row r="29" spans="2:12" ht="13.5" customHeight="1">
      <c r="B29" s="57" t="s">
        <v>43</v>
      </c>
      <c r="C29" s="483">
        <v>10664</v>
      </c>
      <c r="D29" s="483">
        <v>5066</v>
      </c>
      <c r="E29" s="483">
        <v>5598</v>
      </c>
      <c r="F29" s="483">
        <v>3936</v>
      </c>
      <c r="G29" s="483">
        <v>2979</v>
      </c>
      <c r="H29" s="483">
        <v>3801</v>
      </c>
      <c r="I29" s="483">
        <v>2890</v>
      </c>
      <c r="J29" s="483">
        <v>135</v>
      </c>
      <c r="K29" s="483">
        <v>89</v>
      </c>
      <c r="L29" s="532">
        <v>3748</v>
      </c>
    </row>
    <row r="30" spans="2:12" ht="13.5" customHeight="1">
      <c r="B30" s="57" t="s">
        <v>44</v>
      </c>
      <c r="C30" s="483">
        <v>18292</v>
      </c>
      <c r="D30" s="483">
        <v>8716</v>
      </c>
      <c r="E30" s="483">
        <v>9576</v>
      </c>
      <c r="F30" s="483">
        <v>6595</v>
      </c>
      <c r="G30" s="483">
        <v>4980</v>
      </c>
      <c r="H30" s="483">
        <v>6431</v>
      </c>
      <c r="I30" s="483">
        <v>4859</v>
      </c>
      <c r="J30" s="483">
        <v>164</v>
      </c>
      <c r="K30" s="483">
        <v>121</v>
      </c>
      <c r="L30" s="532">
        <v>6714</v>
      </c>
    </row>
    <row r="31" spans="2:12" ht="13.5" customHeight="1">
      <c r="B31" s="57" t="s">
        <v>45</v>
      </c>
      <c r="C31" s="483">
        <v>6478</v>
      </c>
      <c r="D31" s="483">
        <v>3103</v>
      </c>
      <c r="E31" s="483">
        <v>3375</v>
      </c>
      <c r="F31" s="483">
        <v>2299</v>
      </c>
      <c r="G31" s="483">
        <v>1542</v>
      </c>
      <c r="H31" s="483">
        <v>2241</v>
      </c>
      <c r="I31" s="483">
        <v>1514</v>
      </c>
      <c r="J31" s="483">
        <v>58</v>
      </c>
      <c r="K31" s="483">
        <v>28</v>
      </c>
      <c r="L31" s="532">
        <v>2637</v>
      </c>
    </row>
    <row r="32" spans="2:12" ht="13.5" customHeight="1">
      <c r="B32" s="57" t="s">
        <v>46</v>
      </c>
      <c r="C32" s="483">
        <v>8049</v>
      </c>
      <c r="D32" s="483">
        <v>3918</v>
      </c>
      <c r="E32" s="483">
        <v>4131</v>
      </c>
      <c r="F32" s="483">
        <v>2987</v>
      </c>
      <c r="G32" s="483">
        <v>2161</v>
      </c>
      <c r="H32" s="483">
        <v>2923</v>
      </c>
      <c r="I32" s="483">
        <v>2133</v>
      </c>
      <c r="J32" s="483">
        <v>64</v>
      </c>
      <c r="K32" s="483">
        <v>28</v>
      </c>
      <c r="L32" s="532">
        <v>2900</v>
      </c>
    </row>
    <row r="33" spans="2:12" ht="13.5" customHeight="1">
      <c r="B33" s="57" t="s">
        <v>47</v>
      </c>
      <c r="C33" s="483">
        <v>8964</v>
      </c>
      <c r="D33" s="483">
        <v>4243</v>
      </c>
      <c r="E33" s="483">
        <v>4721</v>
      </c>
      <c r="F33" s="483">
        <v>3202</v>
      </c>
      <c r="G33" s="483">
        <v>2342</v>
      </c>
      <c r="H33" s="483">
        <v>3119</v>
      </c>
      <c r="I33" s="483">
        <v>2299</v>
      </c>
      <c r="J33" s="483">
        <v>83</v>
      </c>
      <c r="K33" s="483">
        <v>43</v>
      </c>
      <c r="L33" s="532">
        <v>3420</v>
      </c>
    </row>
    <row r="34" spans="2:12" ht="13.5" customHeight="1">
      <c r="B34" s="57" t="s">
        <v>48</v>
      </c>
      <c r="C34" s="483">
        <v>8094</v>
      </c>
      <c r="D34" s="483">
        <v>3886</v>
      </c>
      <c r="E34" s="483">
        <v>4208</v>
      </c>
      <c r="F34" s="483">
        <v>2948</v>
      </c>
      <c r="G34" s="483">
        <v>2177</v>
      </c>
      <c r="H34" s="483">
        <v>2883</v>
      </c>
      <c r="I34" s="483">
        <v>2125</v>
      </c>
      <c r="J34" s="483">
        <v>65</v>
      </c>
      <c r="K34" s="483">
        <v>52</v>
      </c>
      <c r="L34" s="532">
        <v>2968</v>
      </c>
    </row>
    <row r="35" spans="2:12" ht="13.5" customHeight="1">
      <c r="B35" s="57" t="s">
        <v>49</v>
      </c>
      <c r="C35" s="483">
        <v>6172</v>
      </c>
      <c r="D35" s="483">
        <v>2937</v>
      </c>
      <c r="E35" s="483">
        <v>3235</v>
      </c>
      <c r="F35" s="483">
        <v>2213</v>
      </c>
      <c r="G35" s="483">
        <v>1580</v>
      </c>
      <c r="H35" s="483">
        <v>2130</v>
      </c>
      <c r="I35" s="483">
        <v>1539</v>
      </c>
      <c r="J35" s="483">
        <v>83</v>
      </c>
      <c r="K35" s="483">
        <v>41</v>
      </c>
      <c r="L35" s="532">
        <v>2378</v>
      </c>
    </row>
    <row r="36" spans="2:12" ht="13.5" customHeight="1">
      <c r="B36" s="57" t="s">
        <v>50</v>
      </c>
      <c r="C36" s="483">
        <v>9746</v>
      </c>
      <c r="D36" s="483">
        <v>4678</v>
      </c>
      <c r="E36" s="483">
        <v>5068</v>
      </c>
      <c r="F36" s="483">
        <v>3506</v>
      </c>
      <c r="G36" s="483">
        <v>2363</v>
      </c>
      <c r="H36" s="483">
        <v>3363</v>
      </c>
      <c r="I36" s="483">
        <v>2301</v>
      </c>
      <c r="J36" s="483">
        <v>143</v>
      </c>
      <c r="K36" s="483">
        <v>62</v>
      </c>
      <c r="L36" s="532">
        <v>3877</v>
      </c>
    </row>
    <row r="37" spans="2:12" ht="13.5" customHeight="1">
      <c r="B37" s="57" t="s">
        <v>51</v>
      </c>
      <c r="C37" s="483">
        <v>5990</v>
      </c>
      <c r="D37" s="483">
        <v>2895</v>
      </c>
      <c r="E37" s="483">
        <v>3095</v>
      </c>
      <c r="F37" s="483">
        <v>2037</v>
      </c>
      <c r="G37" s="483">
        <v>1411</v>
      </c>
      <c r="H37" s="483">
        <v>1939</v>
      </c>
      <c r="I37" s="483">
        <v>1372</v>
      </c>
      <c r="J37" s="483">
        <v>98</v>
      </c>
      <c r="K37" s="483">
        <v>39</v>
      </c>
      <c r="L37" s="532">
        <v>2540</v>
      </c>
    </row>
    <row r="38" spans="2:12" ht="13.5" customHeight="1">
      <c r="B38" s="57" t="s">
        <v>52</v>
      </c>
      <c r="C38" s="483">
        <v>9040</v>
      </c>
      <c r="D38" s="483">
        <v>4304</v>
      </c>
      <c r="E38" s="483">
        <v>4736</v>
      </c>
      <c r="F38" s="483">
        <v>3187</v>
      </c>
      <c r="G38" s="483">
        <v>2143</v>
      </c>
      <c r="H38" s="483">
        <v>3055</v>
      </c>
      <c r="I38" s="483">
        <v>2086</v>
      </c>
      <c r="J38" s="483">
        <v>132</v>
      </c>
      <c r="K38" s="483">
        <v>57</v>
      </c>
      <c r="L38" s="532">
        <v>3705</v>
      </c>
    </row>
    <row r="39" spans="2:12" ht="13.5" customHeight="1">
      <c r="B39" s="57" t="s">
        <v>53</v>
      </c>
      <c r="C39" s="483">
        <v>3811</v>
      </c>
      <c r="D39" s="483">
        <v>1835</v>
      </c>
      <c r="E39" s="483">
        <v>1976</v>
      </c>
      <c r="F39" s="483">
        <v>1418</v>
      </c>
      <c r="G39" s="483">
        <v>978</v>
      </c>
      <c r="H39" s="483">
        <v>1363</v>
      </c>
      <c r="I39" s="483">
        <v>954</v>
      </c>
      <c r="J39" s="483">
        <v>55</v>
      </c>
      <c r="K39" s="483">
        <v>24</v>
      </c>
      <c r="L39" s="532">
        <v>1413</v>
      </c>
    </row>
    <row r="40" spans="2:12" ht="13.5" customHeight="1">
      <c r="B40" s="57" t="s">
        <v>54</v>
      </c>
      <c r="C40" s="483">
        <v>4943</v>
      </c>
      <c r="D40" s="483">
        <v>2345</v>
      </c>
      <c r="E40" s="483">
        <v>2598</v>
      </c>
      <c r="F40" s="483">
        <v>1782</v>
      </c>
      <c r="G40" s="483">
        <v>1317</v>
      </c>
      <c r="H40" s="483">
        <v>1737</v>
      </c>
      <c r="I40" s="483">
        <v>1288</v>
      </c>
      <c r="J40" s="483">
        <v>45</v>
      </c>
      <c r="K40" s="483">
        <v>29</v>
      </c>
      <c r="L40" s="532">
        <v>1844</v>
      </c>
    </row>
    <row r="41" spans="2:12" ht="13.5" customHeight="1">
      <c r="B41" s="57" t="s">
        <v>55</v>
      </c>
      <c r="C41" s="483">
        <v>5482</v>
      </c>
      <c r="D41" s="483">
        <v>2606</v>
      </c>
      <c r="E41" s="483">
        <v>2876</v>
      </c>
      <c r="F41" s="483">
        <v>1882</v>
      </c>
      <c r="G41" s="483">
        <v>1276</v>
      </c>
      <c r="H41" s="483">
        <v>1821</v>
      </c>
      <c r="I41" s="483">
        <v>1246</v>
      </c>
      <c r="J41" s="483">
        <v>61</v>
      </c>
      <c r="K41" s="483">
        <v>30</v>
      </c>
      <c r="L41" s="532">
        <v>2323</v>
      </c>
    </row>
    <row r="42" spans="2:12" ht="13.5" customHeight="1">
      <c r="B42" s="57" t="s">
        <v>56</v>
      </c>
      <c r="C42" s="483">
        <v>22631</v>
      </c>
      <c r="D42" s="483">
        <v>10887</v>
      </c>
      <c r="E42" s="483">
        <v>11744</v>
      </c>
      <c r="F42" s="483">
        <v>8506</v>
      </c>
      <c r="G42" s="483">
        <v>6604</v>
      </c>
      <c r="H42" s="483">
        <v>8263</v>
      </c>
      <c r="I42" s="483">
        <v>6479</v>
      </c>
      <c r="J42" s="483">
        <v>243</v>
      </c>
      <c r="K42" s="483">
        <v>125</v>
      </c>
      <c r="L42" s="532">
        <v>7504</v>
      </c>
    </row>
    <row r="43" spans="2:12" ht="13.5" customHeight="1">
      <c r="B43" s="57" t="s">
        <v>57</v>
      </c>
      <c r="C43" s="483">
        <v>16992</v>
      </c>
      <c r="D43" s="483">
        <v>8168</v>
      </c>
      <c r="E43" s="483">
        <v>8824</v>
      </c>
      <c r="F43" s="483">
        <v>6078</v>
      </c>
      <c r="G43" s="483">
        <v>4516</v>
      </c>
      <c r="H43" s="483">
        <v>5899</v>
      </c>
      <c r="I43" s="483">
        <v>4416</v>
      </c>
      <c r="J43" s="483">
        <v>179</v>
      </c>
      <c r="K43" s="483">
        <v>100</v>
      </c>
      <c r="L43" s="532">
        <v>6395</v>
      </c>
    </row>
    <row r="44" spans="2:12" ht="13.5" customHeight="1">
      <c r="B44" s="57" t="s">
        <v>58</v>
      </c>
      <c r="C44" s="483">
        <v>8773</v>
      </c>
      <c r="D44" s="483">
        <v>4279</v>
      </c>
      <c r="E44" s="483">
        <v>4494</v>
      </c>
      <c r="F44" s="483">
        <v>3123</v>
      </c>
      <c r="G44" s="483">
        <v>2095</v>
      </c>
      <c r="H44" s="483">
        <v>3062</v>
      </c>
      <c r="I44" s="483">
        <v>2061</v>
      </c>
      <c r="J44" s="483">
        <v>61</v>
      </c>
      <c r="K44" s="483">
        <v>34</v>
      </c>
      <c r="L44" s="532">
        <v>3555</v>
      </c>
    </row>
    <row r="45" spans="2:12" ht="13.5" customHeight="1">
      <c r="B45" s="57" t="s">
        <v>59</v>
      </c>
      <c r="C45" s="483">
        <v>14565</v>
      </c>
      <c r="D45" s="483">
        <v>7042</v>
      </c>
      <c r="E45" s="483">
        <v>7523</v>
      </c>
      <c r="F45" s="483">
        <v>5222</v>
      </c>
      <c r="G45" s="483">
        <v>3766</v>
      </c>
      <c r="H45" s="483">
        <v>5102</v>
      </c>
      <c r="I45" s="483">
        <v>3688</v>
      </c>
      <c r="J45" s="483">
        <v>120</v>
      </c>
      <c r="K45" s="483">
        <v>78</v>
      </c>
      <c r="L45" s="532">
        <v>5576</v>
      </c>
    </row>
    <row r="46" spans="2:12" ht="13.5" customHeight="1">
      <c r="B46" s="57" t="s">
        <v>60</v>
      </c>
      <c r="C46" s="483">
        <v>7879</v>
      </c>
      <c r="D46" s="483">
        <v>3754</v>
      </c>
      <c r="E46" s="483">
        <v>4125</v>
      </c>
      <c r="F46" s="483">
        <v>2834</v>
      </c>
      <c r="G46" s="483">
        <v>2032</v>
      </c>
      <c r="H46" s="483">
        <v>2763</v>
      </c>
      <c r="I46" s="483">
        <v>1985</v>
      </c>
      <c r="J46" s="483">
        <v>71</v>
      </c>
      <c r="K46" s="483">
        <v>47</v>
      </c>
      <c r="L46" s="532">
        <v>3010</v>
      </c>
    </row>
    <row r="47" spans="2:12" ht="13.5" customHeight="1">
      <c r="B47" s="57" t="s">
        <v>61</v>
      </c>
      <c r="C47" s="483">
        <v>5997</v>
      </c>
      <c r="D47" s="483">
        <v>2778</v>
      </c>
      <c r="E47" s="483">
        <v>3219</v>
      </c>
      <c r="F47" s="483">
        <v>2066</v>
      </c>
      <c r="G47" s="483">
        <v>1478</v>
      </c>
      <c r="H47" s="483">
        <v>1976</v>
      </c>
      <c r="I47" s="483">
        <v>1443</v>
      </c>
      <c r="J47" s="483">
        <v>90</v>
      </c>
      <c r="K47" s="483">
        <v>35</v>
      </c>
      <c r="L47" s="532">
        <v>2453</v>
      </c>
    </row>
    <row r="48" spans="2:12" ht="13.5" customHeight="1">
      <c r="B48" s="57" t="s">
        <v>62</v>
      </c>
      <c r="C48" s="483">
        <v>15694</v>
      </c>
      <c r="D48" s="483">
        <v>7467</v>
      </c>
      <c r="E48" s="483">
        <v>8227</v>
      </c>
      <c r="F48" s="483">
        <v>5612</v>
      </c>
      <c r="G48" s="483">
        <v>4130</v>
      </c>
      <c r="H48" s="483">
        <v>5370</v>
      </c>
      <c r="I48" s="483">
        <v>3998</v>
      </c>
      <c r="J48" s="483">
        <v>242</v>
      </c>
      <c r="K48" s="483">
        <v>132</v>
      </c>
      <c r="L48" s="532">
        <v>5933</v>
      </c>
    </row>
    <row r="49" spans="2:12" ht="13.5" customHeight="1">
      <c r="B49" s="57" t="s">
        <v>63</v>
      </c>
      <c r="C49" s="483">
        <v>10455</v>
      </c>
      <c r="D49" s="483">
        <v>4952</v>
      </c>
      <c r="E49" s="483">
        <v>5503</v>
      </c>
      <c r="F49" s="483">
        <v>3726</v>
      </c>
      <c r="G49" s="483">
        <v>2892</v>
      </c>
      <c r="H49" s="483">
        <v>3600</v>
      </c>
      <c r="I49" s="483">
        <v>2828</v>
      </c>
      <c r="J49" s="483">
        <v>126</v>
      </c>
      <c r="K49" s="483">
        <v>64</v>
      </c>
      <c r="L49" s="532">
        <v>3832</v>
      </c>
    </row>
    <row r="50" spans="2:12" ht="13.5" customHeight="1">
      <c r="B50" s="57" t="s">
        <v>64</v>
      </c>
      <c r="C50" s="483">
        <v>8122</v>
      </c>
      <c r="D50" s="483">
        <v>3850</v>
      </c>
      <c r="E50" s="483">
        <v>4272</v>
      </c>
      <c r="F50" s="483">
        <v>2944</v>
      </c>
      <c r="G50" s="483">
        <v>2332</v>
      </c>
      <c r="H50" s="483">
        <v>2840</v>
      </c>
      <c r="I50" s="483">
        <v>2280</v>
      </c>
      <c r="J50" s="483">
        <v>104</v>
      </c>
      <c r="K50" s="483">
        <v>52</v>
      </c>
      <c r="L50" s="532">
        <v>2844</v>
      </c>
    </row>
    <row r="51" spans="2:12" ht="13.5" customHeight="1">
      <c r="B51" s="57" t="s">
        <v>65</v>
      </c>
      <c r="C51" s="483">
        <v>7129</v>
      </c>
      <c r="D51" s="483">
        <v>3316</v>
      </c>
      <c r="E51" s="483">
        <v>3813</v>
      </c>
      <c r="F51" s="483">
        <v>2560</v>
      </c>
      <c r="G51" s="483">
        <v>2155</v>
      </c>
      <c r="H51" s="483">
        <v>2480</v>
      </c>
      <c r="I51" s="483">
        <v>2106</v>
      </c>
      <c r="J51" s="483">
        <v>80</v>
      </c>
      <c r="K51" s="483">
        <v>49</v>
      </c>
      <c r="L51" s="532">
        <v>2413</v>
      </c>
    </row>
    <row r="52" spans="2:12" ht="13.5" customHeight="1">
      <c r="B52" s="57" t="s">
        <v>66</v>
      </c>
      <c r="C52" s="483">
        <v>6703</v>
      </c>
      <c r="D52" s="483">
        <v>3203</v>
      </c>
      <c r="E52" s="483">
        <v>3500</v>
      </c>
      <c r="F52" s="483">
        <v>2399</v>
      </c>
      <c r="G52" s="483">
        <v>1873</v>
      </c>
      <c r="H52" s="483">
        <v>2323</v>
      </c>
      <c r="I52" s="483">
        <v>1823</v>
      </c>
      <c r="J52" s="483">
        <v>76</v>
      </c>
      <c r="K52" s="483">
        <v>50</v>
      </c>
      <c r="L52" s="532">
        <v>2431</v>
      </c>
    </row>
    <row r="53" spans="2:12" ht="13.5" customHeight="1">
      <c r="B53" s="57" t="s">
        <v>67</v>
      </c>
      <c r="C53" s="483">
        <v>4990</v>
      </c>
      <c r="D53" s="483">
        <v>2371</v>
      </c>
      <c r="E53" s="483">
        <v>2619</v>
      </c>
      <c r="F53" s="483">
        <v>1725</v>
      </c>
      <c r="G53" s="483">
        <v>1287</v>
      </c>
      <c r="H53" s="483">
        <v>1682</v>
      </c>
      <c r="I53" s="483">
        <v>1263</v>
      </c>
      <c r="J53" s="483">
        <v>43</v>
      </c>
      <c r="K53" s="483">
        <v>24</v>
      </c>
      <c r="L53" s="532">
        <v>1977</v>
      </c>
    </row>
    <row r="54" spans="2:12" ht="13.5" customHeight="1">
      <c r="B54" s="57" t="s">
        <v>68</v>
      </c>
      <c r="C54" s="483">
        <v>9130</v>
      </c>
      <c r="D54" s="483">
        <v>4149</v>
      </c>
      <c r="E54" s="483">
        <v>4981</v>
      </c>
      <c r="F54" s="483">
        <v>3053</v>
      </c>
      <c r="G54" s="483">
        <v>2451</v>
      </c>
      <c r="H54" s="483">
        <v>2945</v>
      </c>
      <c r="I54" s="483">
        <v>2387</v>
      </c>
      <c r="J54" s="483">
        <v>108</v>
      </c>
      <c r="K54" s="483">
        <v>64</v>
      </c>
      <c r="L54" s="532">
        <v>3626</v>
      </c>
    </row>
    <row r="55" spans="2:12" ht="13.5" customHeight="1">
      <c r="B55" s="57" t="s">
        <v>69</v>
      </c>
      <c r="C55" s="483">
        <v>15509</v>
      </c>
      <c r="D55" s="483">
        <v>7246</v>
      </c>
      <c r="E55" s="483">
        <v>8263</v>
      </c>
      <c r="F55" s="483">
        <v>5440</v>
      </c>
      <c r="G55" s="483">
        <v>4241</v>
      </c>
      <c r="H55" s="483">
        <v>5247</v>
      </c>
      <c r="I55" s="483">
        <v>4117</v>
      </c>
      <c r="J55" s="483">
        <v>193</v>
      </c>
      <c r="K55" s="483">
        <v>124</v>
      </c>
      <c r="L55" s="532">
        <v>5816</v>
      </c>
    </row>
    <row r="56" spans="2:12" ht="13.5" customHeight="1">
      <c r="B56" s="57" t="s">
        <v>70</v>
      </c>
      <c r="C56" s="483">
        <v>6296</v>
      </c>
      <c r="D56" s="483">
        <v>2918</v>
      </c>
      <c r="E56" s="483">
        <v>3378</v>
      </c>
      <c r="F56" s="483">
        <v>2221</v>
      </c>
      <c r="G56" s="483">
        <v>1698</v>
      </c>
      <c r="H56" s="483">
        <v>2136</v>
      </c>
      <c r="I56" s="483">
        <v>1635</v>
      </c>
      <c r="J56" s="483">
        <v>85</v>
      </c>
      <c r="K56" s="483">
        <v>63</v>
      </c>
      <c r="L56" s="532">
        <v>2377</v>
      </c>
    </row>
    <row r="57" spans="2:12" ht="13.5" customHeight="1">
      <c r="B57" s="57" t="s">
        <v>71</v>
      </c>
      <c r="C57" s="483">
        <v>4872</v>
      </c>
      <c r="D57" s="483">
        <v>2299</v>
      </c>
      <c r="E57" s="483">
        <v>2573</v>
      </c>
      <c r="F57" s="483">
        <v>1674</v>
      </c>
      <c r="G57" s="483">
        <v>1229</v>
      </c>
      <c r="H57" s="483">
        <v>1605</v>
      </c>
      <c r="I57" s="483">
        <v>1193</v>
      </c>
      <c r="J57" s="483">
        <v>69</v>
      </c>
      <c r="K57" s="483">
        <v>36</v>
      </c>
      <c r="L57" s="532">
        <v>1969</v>
      </c>
    </row>
    <row r="58" spans="2:12" ht="13.5" customHeight="1">
      <c r="B58" s="59" t="s">
        <v>72</v>
      </c>
      <c r="C58" s="487">
        <v>6198</v>
      </c>
      <c r="D58" s="487">
        <v>2888</v>
      </c>
      <c r="E58" s="487">
        <v>3310</v>
      </c>
      <c r="F58" s="487">
        <v>2159</v>
      </c>
      <c r="G58" s="487">
        <v>1679</v>
      </c>
      <c r="H58" s="487">
        <v>2092</v>
      </c>
      <c r="I58" s="487">
        <v>1627</v>
      </c>
      <c r="J58" s="487">
        <v>67</v>
      </c>
      <c r="K58" s="487">
        <v>52</v>
      </c>
      <c r="L58" s="534">
        <v>2360</v>
      </c>
    </row>
    <row r="59" ht="12">
      <c r="B59" s="112" t="s">
        <v>709</v>
      </c>
    </row>
    <row r="60" ht="12">
      <c r="B60" s="112" t="s">
        <v>576</v>
      </c>
    </row>
  </sheetData>
  <mergeCells count="1">
    <mergeCell ref="F3:K3"/>
  </mergeCells>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B1:I51"/>
  <sheetViews>
    <sheetView workbookViewId="0" topLeftCell="A1">
      <selection activeCell="A1" sqref="A1"/>
    </sheetView>
  </sheetViews>
  <sheetFormatPr defaultColWidth="9.00390625" defaultRowHeight="13.5"/>
  <cols>
    <col min="1" max="1" width="2.625" style="112" customWidth="1"/>
    <col min="2" max="2" width="24.625" style="112" customWidth="1"/>
    <col min="3" max="9" width="10.125" style="112" customWidth="1"/>
    <col min="10" max="16384" width="9.00390625" style="112" customWidth="1"/>
  </cols>
  <sheetData>
    <row r="1" spans="2:5" ht="18" customHeight="1">
      <c r="B1" s="405"/>
      <c r="E1" s="406"/>
    </row>
    <row r="2" ht="18" customHeight="1">
      <c r="B2" s="338" t="s">
        <v>622</v>
      </c>
    </row>
    <row r="3" ht="12">
      <c r="I3" s="231" t="s">
        <v>275</v>
      </c>
    </row>
    <row r="4" spans="2:9" ht="24.75" customHeight="1">
      <c r="B4" s="113" t="s">
        <v>276</v>
      </c>
      <c r="C4" s="114" t="s">
        <v>22</v>
      </c>
      <c r="D4" s="114" t="s">
        <v>277</v>
      </c>
      <c r="E4" s="114" t="s">
        <v>278</v>
      </c>
      <c r="F4" s="115" t="s">
        <v>279</v>
      </c>
      <c r="G4" s="115" t="s">
        <v>280</v>
      </c>
      <c r="H4" s="115" t="s">
        <v>281</v>
      </c>
      <c r="I4" s="116" t="s">
        <v>282</v>
      </c>
    </row>
    <row r="5" spans="2:9" s="232" customFormat="1" ht="19.5" customHeight="1">
      <c r="B5" s="407" t="s">
        <v>22</v>
      </c>
      <c r="C5" s="408">
        <f>SUM(C6:C19)</f>
        <v>642580</v>
      </c>
      <c r="D5" s="408">
        <f aca="true" t="shared" si="0" ref="D5:I5">SUM(D6:D19)</f>
        <v>466793</v>
      </c>
      <c r="E5" s="408">
        <f t="shared" si="0"/>
        <v>30962</v>
      </c>
      <c r="F5" s="408">
        <f t="shared" si="0"/>
        <v>17166</v>
      </c>
      <c r="G5" s="408">
        <f t="shared" si="0"/>
        <v>68918</v>
      </c>
      <c r="H5" s="408">
        <f t="shared" si="0"/>
        <v>55038</v>
      </c>
      <c r="I5" s="409">
        <f t="shared" si="0"/>
        <v>3680</v>
      </c>
    </row>
    <row r="6" spans="2:9" ht="15" customHeight="1">
      <c r="B6" s="117" t="s">
        <v>283</v>
      </c>
      <c r="C6" s="410">
        <f aca="true" t="shared" si="1" ref="C6:H17">SUM(C21,C36)</f>
        <v>68925</v>
      </c>
      <c r="D6" s="410">
        <f t="shared" si="1"/>
        <v>3163</v>
      </c>
      <c r="E6" s="410">
        <f t="shared" si="1"/>
        <v>204</v>
      </c>
      <c r="F6" s="410">
        <f t="shared" si="1"/>
        <v>1580</v>
      </c>
      <c r="G6" s="410">
        <f t="shared" si="1"/>
        <v>33195</v>
      </c>
      <c r="H6" s="410">
        <f t="shared" si="1"/>
        <v>30779</v>
      </c>
      <c r="I6" s="411" t="s">
        <v>294</v>
      </c>
    </row>
    <row r="7" spans="2:9" ht="15" customHeight="1">
      <c r="B7" s="117" t="s">
        <v>284</v>
      </c>
      <c r="C7" s="410">
        <f t="shared" si="1"/>
        <v>1275</v>
      </c>
      <c r="D7" s="410">
        <f t="shared" si="1"/>
        <v>922</v>
      </c>
      <c r="E7" s="410">
        <f t="shared" si="1"/>
        <v>27</v>
      </c>
      <c r="F7" s="410">
        <f t="shared" si="1"/>
        <v>76</v>
      </c>
      <c r="G7" s="410">
        <f t="shared" si="1"/>
        <v>162</v>
      </c>
      <c r="H7" s="410">
        <f t="shared" si="1"/>
        <v>88</v>
      </c>
      <c r="I7" s="411" t="s">
        <v>294</v>
      </c>
    </row>
    <row r="8" spans="2:9" ht="15" customHeight="1">
      <c r="B8" s="117" t="s">
        <v>257</v>
      </c>
      <c r="C8" s="410">
        <f t="shared" si="1"/>
        <v>849</v>
      </c>
      <c r="D8" s="410">
        <f t="shared" si="1"/>
        <v>263</v>
      </c>
      <c r="E8" s="410">
        <f t="shared" si="1"/>
        <v>16</v>
      </c>
      <c r="F8" s="410">
        <f t="shared" si="1"/>
        <v>61</v>
      </c>
      <c r="G8" s="410">
        <f t="shared" si="1"/>
        <v>351</v>
      </c>
      <c r="H8" s="410">
        <f t="shared" si="1"/>
        <v>158</v>
      </c>
      <c r="I8" s="411" t="s">
        <v>294</v>
      </c>
    </row>
    <row r="9" spans="2:9" ht="15" customHeight="1">
      <c r="B9" s="117" t="s">
        <v>258</v>
      </c>
      <c r="C9" s="410">
        <f t="shared" si="1"/>
        <v>988</v>
      </c>
      <c r="D9" s="410">
        <f t="shared" si="1"/>
        <v>852</v>
      </c>
      <c r="E9" s="410">
        <f t="shared" si="1"/>
        <v>98</v>
      </c>
      <c r="F9" s="410">
        <f t="shared" si="1"/>
        <v>4</v>
      </c>
      <c r="G9" s="410">
        <f t="shared" si="1"/>
        <v>26</v>
      </c>
      <c r="H9" s="410">
        <f t="shared" si="1"/>
        <v>8</v>
      </c>
      <c r="I9" s="411" t="s">
        <v>294</v>
      </c>
    </row>
    <row r="10" spans="2:9" ht="15" customHeight="1">
      <c r="B10" s="117" t="s">
        <v>259</v>
      </c>
      <c r="C10" s="410">
        <f t="shared" si="1"/>
        <v>73520</v>
      </c>
      <c r="D10" s="410">
        <f t="shared" si="1"/>
        <v>53688</v>
      </c>
      <c r="E10" s="410">
        <f t="shared" si="1"/>
        <v>6832</v>
      </c>
      <c r="F10" s="410">
        <f t="shared" si="1"/>
        <v>3917</v>
      </c>
      <c r="G10" s="410">
        <f t="shared" si="1"/>
        <v>5818</v>
      </c>
      <c r="H10" s="410">
        <f t="shared" si="1"/>
        <v>3263</v>
      </c>
      <c r="I10" s="411" t="s">
        <v>294</v>
      </c>
    </row>
    <row r="11" spans="2:9" ht="15" customHeight="1">
      <c r="B11" s="117" t="s">
        <v>260</v>
      </c>
      <c r="C11" s="410">
        <f t="shared" si="1"/>
        <v>148820</v>
      </c>
      <c r="D11" s="410">
        <f t="shared" si="1"/>
        <v>130814</v>
      </c>
      <c r="E11" s="410">
        <f t="shared" si="1"/>
        <v>6397</v>
      </c>
      <c r="F11" s="410">
        <f t="shared" si="1"/>
        <v>1549</v>
      </c>
      <c r="G11" s="410">
        <f t="shared" si="1"/>
        <v>3540</v>
      </c>
      <c r="H11" s="410">
        <f t="shared" si="1"/>
        <v>3207</v>
      </c>
      <c r="I11" s="412">
        <f>SUM(I26,I41)</f>
        <v>3307</v>
      </c>
    </row>
    <row r="12" spans="2:9" ht="15" customHeight="1">
      <c r="B12" s="117" t="s">
        <v>285</v>
      </c>
      <c r="C12" s="410">
        <f t="shared" si="1"/>
        <v>3028</v>
      </c>
      <c r="D12" s="410">
        <f t="shared" si="1"/>
        <v>3002</v>
      </c>
      <c r="E12" s="410">
        <f t="shared" si="1"/>
        <v>26</v>
      </c>
      <c r="F12" s="413" t="s">
        <v>294</v>
      </c>
      <c r="G12" s="413" t="s">
        <v>294</v>
      </c>
      <c r="H12" s="413" t="s">
        <v>294</v>
      </c>
      <c r="I12" s="411" t="s">
        <v>294</v>
      </c>
    </row>
    <row r="13" spans="2:9" ht="15" customHeight="1">
      <c r="B13" s="117" t="s">
        <v>286</v>
      </c>
      <c r="C13" s="410">
        <f t="shared" si="1"/>
        <v>27291</v>
      </c>
      <c r="D13" s="410">
        <f t="shared" si="1"/>
        <v>25258</v>
      </c>
      <c r="E13" s="410">
        <f t="shared" si="1"/>
        <v>844</v>
      </c>
      <c r="F13" s="410">
        <f t="shared" si="1"/>
        <v>178</v>
      </c>
      <c r="G13" s="410">
        <f t="shared" si="1"/>
        <v>846</v>
      </c>
      <c r="H13" s="410">
        <f t="shared" si="1"/>
        <v>164</v>
      </c>
      <c r="I13" s="411" t="s">
        <v>294</v>
      </c>
    </row>
    <row r="14" spans="2:9" ht="15" customHeight="1">
      <c r="B14" s="117" t="s">
        <v>287</v>
      </c>
      <c r="C14" s="410">
        <f t="shared" si="1"/>
        <v>125858</v>
      </c>
      <c r="D14" s="410">
        <f t="shared" si="1"/>
        <v>85907</v>
      </c>
      <c r="E14" s="410">
        <f t="shared" si="1"/>
        <v>9677</v>
      </c>
      <c r="F14" s="410">
        <f t="shared" si="1"/>
        <v>5561</v>
      </c>
      <c r="G14" s="410">
        <f t="shared" si="1"/>
        <v>12589</v>
      </c>
      <c r="H14" s="410">
        <f t="shared" si="1"/>
        <v>12124</v>
      </c>
      <c r="I14" s="411" t="s">
        <v>294</v>
      </c>
    </row>
    <row r="15" spans="2:9" ht="15" customHeight="1">
      <c r="B15" s="117" t="s">
        <v>288</v>
      </c>
      <c r="C15" s="410">
        <f t="shared" si="1"/>
        <v>15213</v>
      </c>
      <c r="D15" s="410">
        <f t="shared" si="1"/>
        <v>13915</v>
      </c>
      <c r="E15" s="410">
        <f t="shared" si="1"/>
        <v>393</v>
      </c>
      <c r="F15" s="410">
        <f t="shared" si="1"/>
        <v>85</v>
      </c>
      <c r="G15" s="410">
        <f t="shared" si="1"/>
        <v>718</v>
      </c>
      <c r="H15" s="410">
        <f t="shared" si="1"/>
        <v>102</v>
      </c>
      <c r="I15" s="411" t="s">
        <v>294</v>
      </c>
    </row>
    <row r="16" spans="2:9" ht="15" customHeight="1">
      <c r="B16" s="117" t="s">
        <v>265</v>
      </c>
      <c r="C16" s="410">
        <f t="shared" si="1"/>
        <v>2453</v>
      </c>
      <c r="D16" s="410">
        <f t="shared" si="1"/>
        <v>1102</v>
      </c>
      <c r="E16" s="410">
        <f t="shared" si="1"/>
        <v>601</v>
      </c>
      <c r="F16" s="410">
        <f t="shared" si="1"/>
        <v>98</v>
      </c>
      <c r="G16" s="410">
        <f t="shared" si="1"/>
        <v>501</v>
      </c>
      <c r="H16" s="410">
        <f t="shared" si="1"/>
        <v>149</v>
      </c>
      <c r="I16" s="411" t="s">
        <v>294</v>
      </c>
    </row>
    <row r="17" spans="2:9" ht="15" customHeight="1">
      <c r="B17" s="117" t="s">
        <v>266</v>
      </c>
      <c r="C17" s="410">
        <f t="shared" si="1"/>
        <v>149700</v>
      </c>
      <c r="D17" s="410">
        <f t="shared" si="1"/>
        <v>123355</v>
      </c>
      <c r="E17" s="410">
        <f t="shared" si="1"/>
        <v>5829</v>
      </c>
      <c r="F17" s="410">
        <f t="shared" si="1"/>
        <v>4047</v>
      </c>
      <c r="G17" s="410">
        <f t="shared" si="1"/>
        <v>11115</v>
      </c>
      <c r="H17" s="410">
        <f t="shared" si="1"/>
        <v>4979</v>
      </c>
      <c r="I17" s="412">
        <f>SUM(I32,I47)</f>
        <v>373</v>
      </c>
    </row>
    <row r="18" spans="2:9" ht="15" customHeight="1">
      <c r="B18" s="118" t="s">
        <v>289</v>
      </c>
      <c r="C18" s="410">
        <f>SUM(C33,C48)</f>
        <v>23992</v>
      </c>
      <c r="D18" s="410">
        <f>SUM(D33,D48)</f>
        <v>23992</v>
      </c>
      <c r="E18" s="413" t="s">
        <v>294</v>
      </c>
      <c r="F18" s="413" t="s">
        <v>294</v>
      </c>
      <c r="G18" s="413" t="s">
        <v>294</v>
      </c>
      <c r="H18" s="413" t="s">
        <v>294</v>
      </c>
      <c r="I18" s="411" t="s">
        <v>294</v>
      </c>
    </row>
    <row r="19" spans="2:9" ht="15" customHeight="1">
      <c r="B19" s="117" t="s">
        <v>268</v>
      </c>
      <c r="C19" s="410">
        <f>SUM(C34,C49)</f>
        <v>668</v>
      </c>
      <c r="D19" s="410">
        <f>SUM(D34,D49)</f>
        <v>560</v>
      </c>
      <c r="E19" s="410">
        <f>SUM(E34,E49)</f>
        <v>18</v>
      </c>
      <c r="F19" s="410">
        <f>SUM(F34,F49)</f>
        <v>10</v>
      </c>
      <c r="G19" s="410">
        <f>SUM(G34,G49)</f>
        <v>57</v>
      </c>
      <c r="H19" s="410">
        <f>SUM(H34,H49)</f>
        <v>17</v>
      </c>
      <c r="I19" s="411" t="s">
        <v>294</v>
      </c>
    </row>
    <row r="20" spans="2:9" s="232" customFormat="1" ht="19.5" customHeight="1">
      <c r="B20" s="414" t="s">
        <v>5</v>
      </c>
      <c r="C20" s="408">
        <f>SUM(C21:C34)</f>
        <v>367087</v>
      </c>
      <c r="D20" s="408">
        <f aca="true" t="shared" si="2" ref="D20:I20">SUM(D21:D34)</f>
        <v>261720</v>
      </c>
      <c r="E20" s="408">
        <f t="shared" si="2"/>
        <v>23093</v>
      </c>
      <c r="F20" s="408">
        <f t="shared" si="2"/>
        <v>14251</v>
      </c>
      <c r="G20" s="408">
        <f t="shared" si="2"/>
        <v>55375</v>
      </c>
      <c r="H20" s="408">
        <f t="shared" si="2"/>
        <v>12333</v>
      </c>
      <c r="I20" s="409">
        <f t="shared" si="2"/>
        <v>307</v>
      </c>
    </row>
    <row r="21" spans="2:9" ht="15" customHeight="1">
      <c r="B21" s="117" t="s">
        <v>283</v>
      </c>
      <c r="C21" s="410">
        <v>40036</v>
      </c>
      <c r="D21" s="413">
        <v>1716</v>
      </c>
      <c r="E21" s="413">
        <v>154</v>
      </c>
      <c r="F21" s="413">
        <v>1520</v>
      </c>
      <c r="G21" s="413">
        <v>30358</v>
      </c>
      <c r="H21" s="413">
        <v>6288</v>
      </c>
      <c r="I21" s="411" t="s">
        <v>220</v>
      </c>
    </row>
    <row r="22" spans="2:9" ht="15" customHeight="1">
      <c r="B22" s="117" t="s">
        <v>284</v>
      </c>
      <c r="C22" s="410">
        <v>1083</v>
      </c>
      <c r="D22" s="413">
        <v>789</v>
      </c>
      <c r="E22" s="413">
        <v>25</v>
      </c>
      <c r="F22" s="413">
        <v>76</v>
      </c>
      <c r="G22" s="413">
        <v>160</v>
      </c>
      <c r="H22" s="413">
        <v>33</v>
      </c>
      <c r="I22" s="411" t="s">
        <v>220</v>
      </c>
    </row>
    <row r="23" spans="2:9" ht="15" customHeight="1">
      <c r="B23" s="117" t="s">
        <v>257</v>
      </c>
      <c r="C23" s="410">
        <v>719</v>
      </c>
      <c r="D23" s="413">
        <v>241</v>
      </c>
      <c r="E23" s="413">
        <v>14</v>
      </c>
      <c r="F23" s="413">
        <v>59</v>
      </c>
      <c r="G23" s="413">
        <v>350</v>
      </c>
      <c r="H23" s="413">
        <v>55</v>
      </c>
      <c r="I23" s="411" t="s">
        <v>220</v>
      </c>
    </row>
    <row r="24" spans="2:9" ht="15" customHeight="1">
      <c r="B24" s="117" t="s">
        <v>258</v>
      </c>
      <c r="C24" s="410">
        <v>852</v>
      </c>
      <c r="D24" s="413">
        <v>738</v>
      </c>
      <c r="E24" s="413">
        <v>80</v>
      </c>
      <c r="F24" s="413">
        <v>4</v>
      </c>
      <c r="G24" s="413">
        <v>26</v>
      </c>
      <c r="H24" s="413">
        <v>4</v>
      </c>
      <c r="I24" s="411" t="s">
        <v>220</v>
      </c>
    </row>
    <row r="25" spans="2:9" ht="15" customHeight="1">
      <c r="B25" s="117" t="s">
        <v>259</v>
      </c>
      <c r="C25" s="410">
        <v>63488</v>
      </c>
      <c r="D25" s="413">
        <v>46717</v>
      </c>
      <c r="E25" s="413">
        <v>5429</v>
      </c>
      <c r="F25" s="413">
        <v>3887</v>
      </c>
      <c r="G25" s="413">
        <v>5808</v>
      </c>
      <c r="H25" s="413">
        <v>1645</v>
      </c>
      <c r="I25" s="411" t="s">
        <v>220</v>
      </c>
    </row>
    <row r="26" spans="2:9" ht="15" customHeight="1">
      <c r="B26" s="117" t="s">
        <v>260</v>
      </c>
      <c r="C26" s="410">
        <v>80696</v>
      </c>
      <c r="D26" s="413">
        <v>70260</v>
      </c>
      <c r="E26" s="413">
        <v>4883</v>
      </c>
      <c r="F26" s="413">
        <v>1399</v>
      </c>
      <c r="G26" s="413">
        <v>3041</v>
      </c>
      <c r="H26" s="413">
        <v>825</v>
      </c>
      <c r="I26" s="411">
        <v>285</v>
      </c>
    </row>
    <row r="27" spans="2:9" ht="15" customHeight="1">
      <c r="B27" s="117" t="s">
        <v>285</v>
      </c>
      <c r="C27" s="410">
        <v>2546</v>
      </c>
      <c r="D27" s="413">
        <v>2521</v>
      </c>
      <c r="E27" s="413">
        <v>25</v>
      </c>
      <c r="F27" s="413" t="s">
        <v>220</v>
      </c>
      <c r="G27" s="413" t="s">
        <v>220</v>
      </c>
      <c r="H27" s="413" t="s">
        <v>220</v>
      </c>
      <c r="I27" s="411" t="s">
        <v>220</v>
      </c>
    </row>
    <row r="28" spans="2:9" ht="15" customHeight="1">
      <c r="B28" s="117" t="s">
        <v>286</v>
      </c>
      <c r="C28" s="410">
        <v>22909</v>
      </c>
      <c r="D28" s="413">
        <v>21181</v>
      </c>
      <c r="E28" s="413">
        <v>722</v>
      </c>
      <c r="F28" s="413">
        <v>162</v>
      </c>
      <c r="G28" s="413">
        <v>793</v>
      </c>
      <c r="H28" s="413">
        <v>50</v>
      </c>
      <c r="I28" s="411" t="s">
        <v>220</v>
      </c>
    </row>
    <row r="29" spans="2:9" ht="15" customHeight="1">
      <c r="B29" s="117" t="s">
        <v>287</v>
      </c>
      <c r="C29" s="410">
        <v>61160</v>
      </c>
      <c r="D29" s="413">
        <v>39483</v>
      </c>
      <c r="E29" s="413">
        <v>6670</v>
      </c>
      <c r="F29" s="413">
        <v>4051</v>
      </c>
      <c r="G29" s="413">
        <v>8459</v>
      </c>
      <c r="H29" s="413">
        <v>2497</v>
      </c>
      <c r="I29" s="411" t="s">
        <v>220</v>
      </c>
    </row>
    <row r="30" spans="2:9" ht="15" customHeight="1">
      <c r="B30" s="117" t="s">
        <v>288</v>
      </c>
      <c r="C30" s="410">
        <v>7430</v>
      </c>
      <c r="D30" s="413">
        <v>6553</v>
      </c>
      <c r="E30" s="413">
        <v>325</v>
      </c>
      <c r="F30" s="413">
        <v>73</v>
      </c>
      <c r="G30" s="413">
        <v>462</v>
      </c>
      <c r="H30" s="413">
        <v>17</v>
      </c>
      <c r="I30" s="411" t="s">
        <v>220</v>
      </c>
    </row>
    <row r="31" spans="2:9" ht="15" customHeight="1">
      <c r="B31" s="117" t="s">
        <v>265</v>
      </c>
      <c r="C31" s="410">
        <v>1408</v>
      </c>
      <c r="D31" s="413">
        <v>559</v>
      </c>
      <c r="E31" s="413">
        <v>404</v>
      </c>
      <c r="F31" s="413">
        <v>80</v>
      </c>
      <c r="G31" s="413">
        <v>345</v>
      </c>
      <c r="H31" s="413">
        <v>19</v>
      </c>
      <c r="I31" s="411" t="s">
        <v>220</v>
      </c>
    </row>
    <row r="32" spans="2:9" ht="15" customHeight="1">
      <c r="B32" s="117" t="s">
        <v>266</v>
      </c>
      <c r="C32" s="410">
        <v>66034</v>
      </c>
      <c r="D32" s="413">
        <v>52284</v>
      </c>
      <c r="E32" s="413">
        <v>4350</v>
      </c>
      <c r="F32" s="413">
        <v>2934</v>
      </c>
      <c r="G32" s="413">
        <v>5545</v>
      </c>
      <c r="H32" s="413">
        <v>898</v>
      </c>
      <c r="I32" s="411">
        <v>22</v>
      </c>
    </row>
    <row r="33" spans="2:9" ht="15" customHeight="1">
      <c r="B33" s="118" t="s">
        <v>289</v>
      </c>
      <c r="C33" s="410">
        <v>18364</v>
      </c>
      <c r="D33" s="413">
        <v>18364</v>
      </c>
      <c r="E33" s="413" t="s">
        <v>220</v>
      </c>
      <c r="F33" s="413" t="s">
        <v>220</v>
      </c>
      <c r="G33" s="413" t="s">
        <v>220</v>
      </c>
      <c r="H33" s="413" t="s">
        <v>220</v>
      </c>
      <c r="I33" s="411" t="s">
        <v>220</v>
      </c>
    </row>
    <row r="34" spans="2:9" ht="15" customHeight="1">
      <c r="B34" s="117" t="s">
        <v>268</v>
      </c>
      <c r="C34" s="410">
        <v>362</v>
      </c>
      <c r="D34" s="413">
        <v>314</v>
      </c>
      <c r="E34" s="413">
        <v>12</v>
      </c>
      <c r="F34" s="413">
        <v>6</v>
      </c>
      <c r="G34" s="413">
        <v>28</v>
      </c>
      <c r="H34" s="413">
        <v>2</v>
      </c>
      <c r="I34" s="411" t="s">
        <v>220</v>
      </c>
    </row>
    <row r="35" spans="2:9" s="232" customFormat="1" ht="19.5" customHeight="1">
      <c r="B35" s="414" t="s">
        <v>6</v>
      </c>
      <c r="C35" s="408">
        <f>SUM(C36:C49)</f>
        <v>275493</v>
      </c>
      <c r="D35" s="408">
        <f aca="true" t="shared" si="3" ref="D35:I35">SUM(D36:D49)</f>
        <v>205073</v>
      </c>
      <c r="E35" s="408">
        <f t="shared" si="3"/>
        <v>7869</v>
      </c>
      <c r="F35" s="408">
        <f t="shared" si="3"/>
        <v>2915</v>
      </c>
      <c r="G35" s="408">
        <f t="shared" si="3"/>
        <v>13543</v>
      </c>
      <c r="H35" s="408">
        <f t="shared" si="3"/>
        <v>42705</v>
      </c>
      <c r="I35" s="409">
        <f t="shared" si="3"/>
        <v>3373</v>
      </c>
    </row>
    <row r="36" spans="2:9" ht="15" customHeight="1">
      <c r="B36" s="117" t="s">
        <v>283</v>
      </c>
      <c r="C36" s="410">
        <v>28889</v>
      </c>
      <c r="D36" s="410">
        <v>1447</v>
      </c>
      <c r="E36" s="413">
        <v>50</v>
      </c>
      <c r="F36" s="413">
        <v>60</v>
      </c>
      <c r="G36" s="413">
        <v>2837</v>
      </c>
      <c r="H36" s="413">
        <v>24491</v>
      </c>
      <c r="I36" s="411" t="s">
        <v>220</v>
      </c>
    </row>
    <row r="37" spans="2:9" ht="15" customHeight="1">
      <c r="B37" s="117" t="s">
        <v>284</v>
      </c>
      <c r="C37" s="410">
        <v>192</v>
      </c>
      <c r="D37" s="410">
        <v>133</v>
      </c>
      <c r="E37" s="413">
        <v>2</v>
      </c>
      <c r="F37" s="413" t="s">
        <v>220</v>
      </c>
      <c r="G37" s="413">
        <v>2</v>
      </c>
      <c r="H37" s="413">
        <v>55</v>
      </c>
      <c r="I37" s="411" t="s">
        <v>220</v>
      </c>
    </row>
    <row r="38" spans="2:9" ht="15" customHeight="1">
      <c r="B38" s="117" t="s">
        <v>257</v>
      </c>
      <c r="C38" s="410">
        <v>130</v>
      </c>
      <c r="D38" s="410">
        <v>22</v>
      </c>
      <c r="E38" s="413">
        <v>2</v>
      </c>
      <c r="F38" s="413">
        <v>2</v>
      </c>
      <c r="G38" s="413">
        <v>1</v>
      </c>
      <c r="H38" s="413">
        <v>103</v>
      </c>
      <c r="I38" s="411" t="s">
        <v>220</v>
      </c>
    </row>
    <row r="39" spans="2:9" ht="15" customHeight="1">
      <c r="B39" s="117" t="s">
        <v>258</v>
      </c>
      <c r="C39" s="410">
        <v>136</v>
      </c>
      <c r="D39" s="410">
        <v>114</v>
      </c>
      <c r="E39" s="413">
        <v>18</v>
      </c>
      <c r="F39" s="413" t="s">
        <v>220</v>
      </c>
      <c r="G39" s="413" t="s">
        <v>220</v>
      </c>
      <c r="H39" s="413">
        <v>4</v>
      </c>
      <c r="I39" s="411" t="s">
        <v>220</v>
      </c>
    </row>
    <row r="40" spans="2:9" ht="15" customHeight="1">
      <c r="B40" s="117" t="s">
        <v>259</v>
      </c>
      <c r="C40" s="410">
        <v>10032</v>
      </c>
      <c r="D40" s="410">
        <v>6971</v>
      </c>
      <c r="E40" s="413">
        <v>1403</v>
      </c>
      <c r="F40" s="413">
        <v>30</v>
      </c>
      <c r="G40" s="413">
        <v>10</v>
      </c>
      <c r="H40" s="413">
        <v>1618</v>
      </c>
      <c r="I40" s="411" t="s">
        <v>220</v>
      </c>
    </row>
    <row r="41" spans="2:9" ht="15" customHeight="1">
      <c r="B41" s="117" t="s">
        <v>260</v>
      </c>
      <c r="C41" s="410">
        <v>68124</v>
      </c>
      <c r="D41" s="410">
        <v>60554</v>
      </c>
      <c r="E41" s="413">
        <v>1514</v>
      </c>
      <c r="F41" s="413">
        <v>150</v>
      </c>
      <c r="G41" s="413">
        <v>499</v>
      </c>
      <c r="H41" s="413">
        <v>2382</v>
      </c>
      <c r="I41" s="411">
        <v>3022</v>
      </c>
    </row>
    <row r="42" spans="2:9" ht="15" customHeight="1">
      <c r="B42" s="117" t="s">
        <v>285</v>
      </c>
      <c r="C42" s="410">
        <v>482</v>
      </c>
      <c r="D42" s="410">
        <v>481</v>
      </c>
      <c r="E42" s="413">
        <v>1</v>
      </c>
      <c r="F42" s="413" t="s">
        <v>220</v>
      </c>
      <c r="G42" s="413" t="s">
        <v>220</v>
      </c>
      <c r="H42" s="413" t="s">
        <v>220</v>
      </c>
      <c r="I42" s="411" t="s">
        <v>220</v>
      </c>
    </row>
    <row r="43" spans="2:9" ht="15" customHeight="1">
      <c r="B43" s="117" t="s">
        <v>286</v>
      </c>
      <c r="C43" s="410">
        <v>4382</v>
      </c>
      <c r="D43" s="410">
        <v>4077</v>
      </c>
      <c r="E43" s="413">
        <v>122</v>
      </c>
      <c r="F43" s="413">
        <v>16</v>
      </c>
      <c r="G43" s="413">
        <v>53</v>
      </c>
      <c r="H43" s="413">
        <v>114</v>
      </c>
      <c r="I43" s="411" t="s">
        <v>220</v>
      </c>
    </row>
    <row r="44" spans="2:9" ht="15" customHeight="1">
      <c r="B44" s="117" t="s">
        <v>287</v>
      </c>
      <c r="C44" s="410">
        <v>64698</v>
      </c>
      <c r="D44" s="410">
        <v>46424</v>
      </c>
      <c r="E44" s="413">
        <v>3007</v>
      </c>
      <c r="F44" s="413">
        <v>1510</v>
      </c>
      <c r="G44" s="413">
        <v>4130</v>
      </c>
      <c r="H44" s="413">
        <v>9627</v>
      </c>
      <c r="I44" s="411" t="s">
        <v>220</v>
      </c>
    </row>
    <row r="45" spans="2:9" ht="15" customHeight="1">
      <c r="B45" s="117" t="s">
        <v>288</v>
      </c>
      <c r="C45" s="410">
        <v>7783</v>
      </c>
      <c r="D45" s="410">
        <v>7362</v>
      </c>
      <c r="E45" s="413">
        <v>68</v>
      </c>
      <c r="F45" s="413">
        <v>12</v>
      </c>
      <c r="G45" s="413">
        <v>256</v>
      </c>
      <c r="H45" s="413">
        <v>85</v>
      </c>
      <c r="I45" s="411" t="s">
        <v>220</v>
      </c>
    </row>
    <row r="46" spans="2:9" ht="15" customHeight="1">
      <c r="B46" s="117" t="s">
        <v>265</v>
      </c>
      <c r="C46" s="410">
        <v>1045</v>
      </c>
      <c r="D46" s="410">
        <v>543</v>
      </c>
      <c r="E46" s="413">
        <v>197</v>
      </c>
      <c r="F46" s="413">
        <v>18</v>
      </c>
      <c r="G46" s="413">
        <v>156</v>
      </c>
      <c r="H46" s="413">
        <v>130</v>
      </c>
      <c r="I46" s="411" t="s">
        <v>220</v>
      </c>
    </row>
    <row r="47" spans="2:9" ht="15" customHeight="1">
      <c r="B47" s="117" t="s">
        <v>266</v>
      </c>
      <c r="C47" s="410">
        <v>83666</v>
      </c>
      <c r="D47" s="410">
        <v>71071</v>
      </c>
      <c r="E47" s="413">
        <v>1479</v>
      </c>
      <c r="F47" s="413">
        <v>1113</v>
      </c>
      <c r="G47" s="413">
        <v>5570</v>
      </c>
      <c r="H47" s="413">
        <v>4081</v>
      </c>
      <c r="I47" s="411">
        <v>351</v>
      </c>
    </row>
    <row r="48" spans="2:9" ht="15" customHeight="1">
      <c r="B48" s="118" t="s">
        <v>289</v>
      </c>
      <c r="C48" s="410">
        <v>5628</v>
      </c>
      <c r="D48" s="410">
        <v>5628</v>
      </c>
      <c r="E48" s="413" t="s">
        <v>220</v>
      </c>
      <c r="F48" s="413" t="s">
        <v>220</v>
      </c>
      <c r="G48" s="413" t="s">
        <v>220</v>
      </c>
      <c r="H48" s="413" t="s">
        <v>220</v>
      </c>
      <c r="I48" s="411" t="s">
        <v>220</v>
      </c>
    </row>
    <row r="49" spans="2:9" ht="15" customHeight="1">
      <c r="B49" s="119" t="s">
        <v>268</v>
      </c>
      <c r="C49" s="415">
        <v>306</v>
      </c>
      <c r="D49" s="415">
        <v>246</v>
      </c>
      <c r="E49" s="416">
        <v>6</v>
      </c>
      <c r="F49" s="416">
        <v>4</v>
      </c>
      <c r="G49" s="416">
        <v>29</v>
      </c>
      <c r="H49" s="416">
        <v>15</v>
      </c>
      <c r="I49" s="417" t="s">
        <v>220</v>
      </c>
    </row>
    <row r="50" ht="12">
      <c r="B50" s="112" t="s">
        <v>290</v>
      </c>
    </row>
    <row r="51" ht="12">
      <c r="B51" s="112" t="s">
        <v>576</v>
      </c>
    </row>
  </sheetData>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B1:I51"/>
  <sheetViews>
    <sheetView workbookViewId="0" topLeftCell="A1">
      <selection activeCell="A1" sqref="A1"/>
    </sheetView>
  </sheetViews>
  <sheetFormatPr defaultColWidth="9.00390625" defaultRowHeight="13.5"/>
  <cols>
    <col min="1" max="1" width="2.625" style="112" customWidth="1"/>
    <col min="2" max="2" width="24.625" style="112" customWidth="1"/>
    <col min="3" max="9" width="10.125" style="112" customWidth="1"/>
    <col min="10" max="16384" width="9.00390625" style="112" customWidth="1"/>
  </cols>
  <sheetData>
    <row r="1" spans="2:5" ht="18" customHeight="1">
      <c r="B1" s="405"/>
      <c r="E1" s="406"/>
    </row>
    <row r="2" ht="18" customHeight="1">
      <c r="B2" s="338" t="s">
        <v>622</v>
      </c>
    </row>
    <row r="3" ht="12">
      <c r="I3" s="231" t="s">
        <v>275</v>
      </c>
    </row>
    <row r="4" spans="2:9" ht="24.75" customHeight="1">
      <c r="B4" s="113" t="s">
        <v>276</v>
      </c>
      <c r="C4" s="114" t="s">
        <v>22</v>
      </c>
      <c r="D4" s="114" t="s">
        <v>277</v>
      </c>
      <c r="E4" s="114" t="s">
        <v>278</v>
      </c>
      <c r="F4" s="115" t="s">
        <v>279</v>
      </c>
      <c r="G4" s="115" t="s">
        <v>280</v>
      </c>
      <c r="H4" s="115" t="s">
        <v>281</v>
      </c>
      <c r="I4" s="116" t="s">
        <v>282</v>
      </c>
    </row>
    <row r="5" spans="2:9" s="232" customFormat="1" ht="19.5" customHeight="1">
      <c r="B5" s="407" t="s">
        <v>22</v>
      </c>
      <c r="C5" s="408">
        <f>SUM(C6:C19)</f>
        <v>642580</v>
      </c>
      <c r="D5" s="408">
        <f aca="true" t="shared" si="0" ref="D5:I5">SUM(D6:D19)</f>
        <v>466793</v>
      </c>
      <c r="E5" s="408">
        <f t="shared" si="0"/>
        <v>30962</v>
      </c>
      <c r="F5" s="408">
        <f t="shared" si="0"/>
        <v>17166</v>
      </c>
      <c r="G5" s="408">
        <f t="shared" si="0"/>
        <v>68918</v>
      </c>
      <c r="H5" s="408">
        <f t="shared" si="0"/>
        <v>55038</v>
      </c>
      <c r="I5" s="409">
        <f t="shared" si="0"/>
        <v>3680</v>
      </c>
    </row>
    <row r="6" spans="2:9" ht="15" customHeight="1">
      <c r="B6" s="117" t="s">
        <v>283</v>
      </c>
      <c r="C6" s="410">
        <f aca="true" t="shared" si="1" ref="C6:H17">SUM(C21,C36)</f>
        <v>68925</v>
      </c>
      <c r="D6" s="410">
        <f t="shared" si="1"/>
        <v>3163</v>
      </c>
      <c r="E6" s="410">
        <f t="shared" si="1"/>
        <v>204</v>
      </c>
      <c r="F6" s="410">
        <f t="shared" si="1"/>
        <v>1580</v>
      </c>
      <c r="G6" s="410">
        <f t="shared" si="1"/>
        <v>33195</v>
      </c>
      <c r="H6" s="410">
        <f t="shared" si="1"/>
        <v>30779</v>
      </c>
      <c r="I6" s="411" t="s">
        <v>294</v>
      </c>
    </row>
    <row r="7" spans="2:9" ht="15" customHeight="1">
      <c r="B7" s="117" t="s">
        <v>284</v>
      </c>
      <c r="C7" s="410">
        <f t="shared" si="1"/>
        <v>1275</v>
      </c>
      <c r="D7" s="410">
        <f t="shared" si="1"/>
        <v>922</v>
      </c>
      <c r="E7" s="410">
        <f t="shared" si="1"/>
        <v>27</v>
      </c>
      <c r="F7" s="410">
        <f t="shared" si="1"/>
        <v>76</v>
      </c>
      <c r="G7" s="410">
        <f t="shared" si="1"/>
        <v>162</v>
      </c>
      <c r="H7" s="410">
        <f t="shared" si="1"/>
        <v>88</v>
      </c>
      <c r="I7" s="411" t="s">
        <v>294</v>
      </c>
    </row>
    <row r="8" spans="2:9" ht="15" customHeight="1">
      <c r="B8" s="117" t="s">
        <v>257</v>
      </c>
      <c r="C8" s="410">
        <f t="shared" si="1"/>
        <v>849</v>
      </c>
      <c r="D8" s="410">
        <f t="shared" si="1"/>
        <v>263</v>
      </c>
      <c r="E8" s="410">
        <f t="shared" si="1"/>
        <v>16</v>
      </c>
      <c r="F8" s="410">
        <f t="shared" si="1"/>
        <v>61</v>
      </c>
      <c r="G8" s="410">
        <f t="shared" si="1"/>
        <v>351</v>
      </c>
      <c r="H8" s="410">
        <f t="shared" si="1"/>
        <v>158</v>
      </c>
      <c r="I8" s="411" t="s">
        <v>294</v>
      </c>
    </row>
    <row r="9" spans="2:9" ht="15" customHeight="1">
      <c r="B9" s="117" t="s">
        <v>258</v>
      </c>
      <c r="C9" s="410">
        <f t="shared" si="1"/>
        <v>988</v>
      </c>
      <c r="D9" s="410">
        <f t="shared" si="1"/>
        <v>852</v>
      </c>
      <c r="E9" s="410">
        <f t="shared" si="1"/>
        <v>98</v>
      </c>
      <c r="F9" s="410">
        <f t="shared" si="1"/>
        <v>4</v>
      </c>
      <c r="G9" s="410">
        <f t="shared" si="1"/>
        <v>26</v>
      </c>
      <c r="H9" s="410">
        <f t="shared" si="1"/>
        <v>8</v>
      </c>
      <c r="I9" s="411" t="s">
        <v>294</v>
      </c>
    </row>
    <row r="10" spans="2:9" ht="15" customHeight="1">
      <c r="B10" s="117" t="s">
        <v>259</v>
      </c>
      <c r="C10" s="410">
        <f t="shared" si="1"/>
        <v>73520</v>
      </c>
      <c r="D10" s="410">
        <f t="shared" si="1"/>
        <v>53688</v>
      </c>
      <c r="E10" s="410">
        <f t="shared" si="1"/>
        <v>6832</v>
      </c>
      <c r="F10" s="410">
        <f t="shared" si="1"/>
        <v>3917</v>
      </c>
      <c r="G10" s="410">
        <f t="shared" si="1"/>
        <v>5818</v>
      </c>
      <c r="H10" s="410">
        <f t="shared" si="1"/>
        <v>3263</v>
      </c>
      <c r="I10" s="411" t="s">
        <v>294</v>
      </c>
    </row>
    <row r="11" spans="2:9" ht="15" customHeight="1">
      <c r="B11" s="117" t="s">
        <v>260</v>
      </c>
      <c r="C11" s="410">
        <f t="shared" si="1"/>
        <v>148820</v>
      </c>
      <c r="D11" s="410">
        <f t="shared" si="1"/>
        <v>130814</v>
      </c>
      <c r="E11" s="410">
        <f t="shared" si="1"/>
        <v>6397</v>
      </c>
      <c r="F11" s="410">
        <f t="shared" si="1"/>
        <v>1549</v>
      </c>
      <c r="G11" s="410">
        <f t="shared" si="1"/>
        <v>3540</v>
      </c>
      <c r="H11" s="410">
        <f t="shared" si="1"/>
        <v>3207</v>
      </c>
      <c r="I11" s="412">
        <f>SUM(I26,I41)</f>
        <v>3307</v>
      </c>
    </row>
    <row r="12" spans="2:9" ht="15" customHeight="1">
      <c r="B12" s="117" t="s">
        <v>285</v>
      </c>
      <c r="C12" s="410">
        <f t="shared" si="1"/>
        <v>3028</v>
      </c>
      <c r="D12" s="410">
        <f t="shared" si="1"/>
        <v>3002</v>
      </c>
      <c r="E12" s="410">
        <f t="shared" si="1"/>
        <v>26</v>
      </c>
      <c r="F12" s="413" t="s">
        <v>294</v>
      </c>
      <c r="G12" s="413" t="s">
        <v>294</v>
      </c>
      <c r="H12" s="413" t="s">
        <v>294</v>
      </c>
      <c r="I12" s="411" t="s">
        <v>294</v>
      </c>
    </row>
    <row r="13" spans="2:9" ht="15" customHeight="1">
      <c r="B13" s="117" t="s">
        <v>286</v>
      </c>
      <c r="C13" s="410">
        <f t="shared" si="1"/>
        <v>27291</v>
      </c>
      <c r="D13" s="410">
        <f t="shared" si="1"/>
        <v>25258</v>
      </c>
      <c r="E13" s="410">
        <f t="shared" si="1"/>
        <v>844</v>
      </c>
      <c r="F13" s="410">
        <f t="shared" si="1"/>
        <v>178</v>
      </c>
      <c r="G13" s="410">
        <f t="shared" si="1"/>
        <v>846</v>
      </c>
      <c r="H13" s="410">
        <f t="shared" si="1"/>
        <v>164</v>
      </c>
      <c r="I13" s="411" t="s">
        <v>294</v>
      </c>
    </row>
    <row r="14" spans="2:9" ht="15" customHeight="1">
      <c r="B14" s="117" t="s">
        <v>287</v>
      </c>
      <c r="C14" s="410">
        <f t="shared" si="1"/>
        <v>125858</v>
      </c>
      <c r="D14" s="410">
        <f t="shared" si="1"/>
        <v>85907</v>
      </c>
      <c r="E14" s="410">
        <f t="shared" si="1"/>
        <v>9677</v>
      </c>
      <c r="F14" s="410">
        <f t="shared" si="1"/>
        <v>5561</v>
      </c>
      <c r="G14" s="410">
        <f t="shared" si="1"/>
        <v>12589</v>
      </c>
      <c r="H14" s="410">
        <f t="shared" si="1"/>
        <v>12124</v>
      </c>
      <c r="I14" s="411" t="s">
        <v>294</v>
      </c>
    </row>
    <row r="15" spans="2:9" ht="15" customHeight="1">
      <c r="B15" s="117" t="s">
        <v>288</v>
      </c>
      <c r="C15" s="410">
        <f t="shared" si="1"/>
        <v>15213</v>
      </c>
      <c r="D15" s="410">
        <f t="shared" si="1"/>
        <v>13915</v>
      </c>
      <c r="E15" s="410">
        <f t="shared" si="1"/>
        <v>393</v>
      </c>
      <c r="F15" s="410">
        <f t="shared" si="1"/>
        <v>85</v>
      </c>
      <c r="G15" s="410">
        <f t="shared" si="1"/>
        <v>718</v>
      </c>
      <c r="H15" s="410">
        <f t="shared" si="1"/>
        <v>102</v>
      </c>
      <c r="I15" s="411" t="s">
        <v>294</v>
      </c>
    </row>
    <row r="16" spans="2:9" ht="15" customHeight="1">
      <c r="B16" s="117" t="s">
        <v>265</v>
      </c>
      <c r="C16" s="410">
        <f t="shared" si="1"/>
        <v>2453</v>
      </c>
      <c r="D16" s="410">
        <f t="shared" si="1"/>
        <v>1102</v>
      </c>
      <c r="E16" s="410">
        <f t="shared" si="1"/>
        <v>601</v>
      </c>
      <c r="F16" s="410">
        <f t="shared" si="1"/>
        <v>98</v>
      </c>
      <c r="G16" s="410">
        <f t="shared" si="1"/>
        <v>501</v>
      </c>
      <c r="H16" s="410">
        <f t="shared" si="1"/>
        <v>149</v>
      </c>
      <c r="I16" s="411" t="s">
        <v>294</v>
      </c>
    </row>
    <row r="17" spans="2:9" ht="15" customHeight="1">
      <c r="B17" s="117" t="s">
        <v>266</v>
      </c>
      <c r="C17" s="410">
        <f t="shared" si="1"/>
        <v>149700</v>
      </c>
      <c r="D17" s="410">
        <f t="shared" si="1"/>
        <v>123355</v>
      </c>
      <c r="E17" s="410">
        <f t="shared" si="1"/>
        <v>5829</v>
      </c>
      <c r="F17" s="410">
        <f t="shared" si="1"/>
        <v>4047</v>
      </c>
      <c r="G17" s="410">
        <f t="shared" si="1"/>
        <v>11115</v>
      </c>
      <c r="H17" s="410">
        <f t="shared" si="1"/>
        <v>4979</v>
      </c>
      <c r="I17" s="412">
        <f>SUM(I32,I47)</f>
        <v>373</v>
      </c>
    </row>
    <row r="18" spans="2:9" ht="15" customHeight="1">
      <c r="B18" s="118" t="s">
        <v>289</v>
      </c>
      <c r="C18" s="410">
        <f>SUM(C33,C48)</f>
        <v>23992</v>
      </c>
      <c r="D18" s="410">
        <f>SUM(D33,D48)</f>
        <v>23992</v>
      </c>
      <c r="E18" s="413" t="s">
        <v>294</v>
      </c>
      <c r="F18" s="413" t="s">
        <v>294</v>
      </c>
      <c r="G18" s="413" t="s">
        <v>294</v>
      </c>
      <c r="H18" s="413" t="s">
        <v>294</v>
      </c>
      <c r="I18" s="411" t="s">
        <v>294</v>
      </c>
    </row>
    <row r="19" spans="2:9" ht="15" customHeight="1">
      <c r="B19" s="117" t="s">
        <v>268</v>
      </c>
      <c r="C19" s="410">
        <f>SUM(C34,C49)</f>
        <v>668</v>
      </c>
      <c r="D19" s="410">
        <f>SUM(D34,D49)</f>
        <v>560</v>
      </c>
      <c r="E19" s="410">
        <f>SUM(E34,E49)</f>
        <v>18</v>
      </c>
      <c r="F19" s="410">
        <f>SUM(F34,F49)</f>
        <v>10</v>
      </c>
      <c r="G19" s="410">
        <f>SUM(G34,G49)</f>
        <v>57</v>
      </c>
      <c r="H19" s="410">
        <f>SUM(H34,H49)</f>
        <v>17</v>
      </c>
      <c r="I19" s="411" t="s">
        <v>294</v>
      </c>
    </row>
    <row r="20" spans="2:9" s="232" customFormat="1" ht="19.5" customHeight="1">
      <c r="B20" s="414" t="s">
        <v>5</v>
      </c>
      <c r="C20" s="408">
        <f>SUM(C21:C34)</f>
        <v>367087</v>
      </c>
      <c r="D20" s="408">
        <f aca="true" t="shared" si="2" ref="D20:I20">SUM(D21:D34)</f>
        <v>261720</v>
      </c>
      <c r="E20" s="408">
        <f t="shared" si="2"/>
        <v>23093</v>
      </c>
      <c r="F20" s="408">
        <f t="shared" si="2"/>
        <v>14251</v>
      </c>
      <c r="G20" s="408">
        <f t="shared" si="2"/>
        <v>55375</v>
      </c>
      <c r="H20" s="408">
        <f t="shared" si="2"/>
        <v>12333</v>
      </c>
      <c r="I20" s="409">
        <f t="shared" si="2"/>
        <v>307</v>
      </c>
    </row>
    <row r="21" spans="2:9" ht="15" customHeight="1">
      <c r="B21" s="117" t="s">
        <v>283</v>
      </c>
      <c r="C21" s="410">
        <v>40036</v>
      </c>
      <c r="D21" s="413">
        <v>1716</v>
      </c>
      <c r="E21" s="413">
        <v>154</v>
      </c>
      <c r="F21" s="413">
        <v>1520</v>
      </c>
      <c r="G21" s="413">
        <v>30358</v>
      </c>
      <c r="H21" s="413">
        <v>6288</v>
      </c>
      <c r="I21" s="411" t="s">
        <v>220</v>
      </c>
    </row>
    <row r="22" spans="2:9" ht="15" customHeight="1">
      <c r="B22" s="117" t="s">
        <v>284</v>
      </c>
      <c r="C22" s="410">
        <v>1083</v>
      </c>
      <c r="D22" s="413">
        <v>789</v>
      </c>
      <c r="E22" s="413">
        <v>25</v>
      </c>
      <c r="F22" s="413">
        <v>76</v>
      </c>
      <c r="G22" s="413">
        <v>160</v>
      </c>
      <c r="H22" s="413">
        <v>33</v>
      </c>
      <c r="I22" s="411" t="s">
        <v>220</v>
      </c>
    </row>
    <row r="23" spans="2:9" ht="15" customHeight="1">
      <c r="B23" s="117" t="s">
        <v>257</v>
      </c>
      <c r="C23" s="410">
        <v>719</v>
      </c>
      <c r="D23" s="413">
        <v>241</v>
      </c>
      <c r="E23" s="413">
        <v>14</v>
      </c>
      <c r="F23" s="413">
        <v>59</v>
      </c>
      <c r="G23" s="413">
        <v>350</v>
      </c>
      <c r="H23" s="413">
        <v>55</v>
      </c>
      <c r="I23" s="411" t="s">
        <v>220</v>
      </c>
    </row>
    <row r="24" spans="2:9" ht="15" customHeight="1">
      <c r="B24" s="117" t="s">
        <v>258</v>
      </c>
      <c r="C24" s="410">
        <v>852</v>
      </c>
      <c r="D24" s="413">
        <v>738</v>
      </c>
      <c r="E24" s="413">
        <v>80</v>
      </c>
      <c r="F24" s="413">
        <v>4</v>
      </c>
      <c r="G24" s="413">
        <v>26</v>
      </c>
      <c r="H24" s="413">
        <v>4</v>
      </c>
      <c r="I24" s="411" t="s">
        <v>220</v>
      </c>
    </row>
    <row r="25" spans="2:9" ht="15" customHeight="1">
      <c r="B25" s="117" t="s">
        <v>259</v>
      </c>
      <c r="C25" s="410">
        <v>63488</v>
      </c>
      <c r="D25" s="413">
        <v>46717</v>
      </c>
      <c r="E25" s="413">
        <v>5429</v>
      </c>
      <c r="F25" s="413">
        <v>3887</v>
      </c>
      <c r="G25" s="413">
        <v>5808</v>
      </c>
      <c r="H25" s="413">
        <v>1645</v>
      </c>
      <c r="I25" s="411" t="s">
        <v>220</v>
      </c>
    </row>
    <row r="26" spans="2:9" ht="15" customHeight="1">
      <c r="B26" s="117" t="s">
        <v>260</v>
      </c>
      <c r="C26" s="410">
        <v>80696</v>
      </c>
      <c r="D26" s="413">
        <v>70260</v>
      </c>
      <c r="E26" s="413">
        <v>4883</v>
      </c>
      <c r="F26" s="413">
        <v>1399</v>
      </c>
      <c r="G26" s="413">
        <v>3041</v>
      </c>
      <c r="H26" s="413">
        <v>825</v>
      </c>
      <c r="I26" s="411">
        <v>285</v>
      </c>
    </row>
    <row r="27" spans="2:9" ht="15" customHeight="1">
      <c r="B27" s="117" t="s">
        <v>285</v>
      </c>
      <c r="C27" s="410">
        <v>2546</v>
      </c>
      <c r="D27" s="413">
        <v>2521</v>
      </c>
      <c r="E27" s="413">
        <v>25</v>
      </c>
      <c r="F27" s="413" t="s">
        <v>220</v>
      </c>
      <c r="G27" s="413" t="s">
        <v>220</v>
      </c>
      <c r="H27" s="413" t="s">
        <v>220</v>
      </c>
      <c r="I27" s="411" t="s">
        <v>220</v>
      </c>
    </row>
    <row r="28" spans="2:9" ht="15" customHeight="1">
      <c r="B28" s="117" t="s">
        <v>286</v>
      </c>
      <c r="C28" s="410">
        <v>22909</v>
      </c>
      <c r="D28" s="413">
        <v>21181</v>
      </c>
      <c r="E28" s="413">
        <v>722</v>
      </c>
      <c r="F28" s="413">
        <v>162</v>
      </c>
      <c r="G28" s="413">
        <v>793</v>
      </c>
      <c r="H28" s="413">
        <v>50</v>
      </c>
      <c r="I28" s="411" t="s">
        <v>220</v>
      </c>
    </row>
    <row r="29" spans="2:9" ht="15" customHeight="1">
      <c r="B29" s="117" t="s">
        <v>287</v>
      </c>
      <c r="C29" s="410">
        <v>61160</v>
      </c>
      <c r="D29" s="413">
        <v>39483</v>
      </c>
      <c r="E29" s="413">
        <v>6670</v>
      </c>
      <c r="F29" s="413">
        <v>4051</v>
      </c>
      <c r="G29" s="413">
        <v>8459</v>
      </c>
      <c r="H29" s="413">
        <v>2497</v>
      </c>
      <c r="I29" s="411" t="s">
        <v>220</v>
      </c>
    </row>
    <row r="30" spans="2:9" ht="15" customHeight="1">
      <c r="B30" s="117" t="s">
        <v>288</v>
      </c>
      <c r="C30" s="410">
        <v>7430</v>
      </c>
      <c r="D30" s="413">
        <v>6553</v>
      </c>
      <c r="E30" s="413">
        <v>325</v>
      </c>
      <c r="F30" s="413">
        <v>73</v>
      </c>
      <c r="G30" s="413">
        <v>462</v>
      </c>
      <c r="H30" s="413">
        <v>17</v>
      </c>
      <c r="I30" s="411" t="s">
        <v>220</v>
      </c>
    </row>
    <row r="31" spans="2:9" ht="15" customHeight="1">
      <c r="B31" s="117" t="s">
        <v>265</v>
      </c>
      <c r="C31" s="410">
        <v>1408</v>
      </c>
      <c r="D31" s="413">
        <v>559</v>
      </c>
      <c r="E31" s="413">
        <v>404</v>
      </c>
      <c r="F31" s="413">
        <v>80</v>
      </c>
      <c r="G31" s="413">
        <v>345</v>
      </c>
      <c r="H31" s="413">
        <v>19</v>
      </c>
      <c r="I31" s="411" t="s">
        <v>220</v>
      </c>
    </row>
    <row r="32" spans="2:9" ht="15" customHeight="1">
      <c r="B32" s="117" t="s">
        <v>266</v>
      </c>
      <c r="C32" s="410">
        <v>66034</v>
      </c>
      <c r="D32" s="413">
        <v>52284</v>
      </c>
      <c r="E32" s="413">
        <v>4350</v>
      </c>
      <c r="F32" s="413">
        <v>2934</v>
      </c>
      <c r="G32" s="413">
        <v>5545</v>
      </c>
      <c r="H32" s="413">
        <v>898</v>
      </c>
      <c r="I32" s="411">
        <v>22</v>
      </c>
    </row>
    <row r="33" spans="2:9" ht="15" customHeight="1">
      <c r="B33" s="118" t="s">
        <v>289</v>
      </c>
      <c r="C33" s="410">
        <v>18364</v>
      </c>
      <c r="D33" s="413">
        <v>18364</v>
      </c>
      <c r="E33" s="413" t="s">
        <v>220</v>
      </c>
      <c r="F33" s="413" t="s">
        <v>220</v>
      </c>
      <c r="G33" s="413" t="s">
        <v>220</v>
      </c>
      <c r="H33" s="413" t="s">
        <v>220</v>
      </c>
      <c r="I33" s="411" t="s">
        <v>220</v>
      </c>
    </row>
    <row r="34" spans="2:9" ht="15" customHeight="1">
      <c r="B34" s="117" t="s">
        <v>268</v>
      </c>
      <c r="C34" s="410">
        <v>362</v>
      </c>
      <c r="D34" s="413">
        <v>314</v>
      </c>
      <c r="E34" s="413">
        <v>12</v>
      </c>
      <c r="F34" s="413">
        <v>6</v>
      </c>
      <c r="G34" s="413">
        <v>28</v>
      </c>
      <c r="H34" s="413">
        <v>2</v>
      </c>
      <c r="I34" s="411" t="s">
        <v>220</v>
      </c>
    </row>
    <row r="35" spans="2:9" s="232" customFormat="1" ht="19.5" customHeight="1">
      <c r="B35" s="414" t="s">
        <v>6</v>
      </c>
      <c r="C35" s="408">
        <f>SUM(C36:C49)</f>
        <v>275493</v>
      </c>
      <c r="D35" s="408">
        <f aca="true" t="shared" si="3" ref="D35:I35">SUM(D36:D49)</f>
        <v>205073</v>
      </c>
      <c r="E35" s="408">
        <f t="shared" si="3"/>
        <v>7869</v>
      </c>
      <c r="F35" s="408">
        <f t="shared" si="3"/>
        <v>2915</v>
      </c>
      <c r="G35" s="408">
        <f t="shared" si="3"/>
        <v>13543</v>
      </c>
      <c r="H35" s="408">
        <f t="shared" si="3"/>
        <v>42705</v>
      </c>
      <c r="I35" s="409">
        <f t="shared" si="3"/>
        <v>3373</v>
      </c>
    </row>
    <row r="36" spans="2:9" ht="15" customHeight="1">
      <c r="B36" s="117" t="s">
        <v>283</v>
      </c>
      <c r="C36" s="410">
        <v>28889</v>
      </c>
      <c r="D36" s="410">
        <v>1447</v>
      </c>
      <c r="E36" s="413">
        <v>50</v>
      </c>
      <c r="F36" s="413">
        <v>60</v>
      </c>
      <c r="G36" s="413">
        <v>2837</v>
      </c>
      <c r="H36" s="413">
        <v>24491</v>
      </c>
      <c r="I36" s="411" t="s">
        <v>220</v>
      </c>
    </row>
    <row r="37" spans="2:9" ht="15" customHeight="1">
      <c r="B37" s="117" t="s">
        <v>284</v>
      </c>
      <c r="C37" s="410">
        <v>192</v>
      </c>
      <c r="D37" s="410">
        <v>133</v>
      </c>
      <c r="E37" s="413">
        <v>2</v>
      </c>
      <c r="F37" s="413" t="s">
        <v>220</v>
      </c>
      <c r="G37" s="413">
        <v>2</v>
      </c>
      <c r="H37" s="413">
        <v>55</v>
      </c>
      <c r="I37" s="411" t="s">
        <v>220</v>
      </c>
    </row>
    <row r="38" spans="2:9" ht="15" customHeight="1">
      <c r="B38" s="117" t="s">
        <v>257</v>
      </c>
      <c r="C38" s="410">
        <v>130</v>
      </c>
      <c r="D38" s="410">
        <v>22</v>
      </c>
      <c r="E38" s="413">
        <v>2</v>
      </c>
      <c r="F38" s="413">
        <v>2</v>
      </c>
      <c r="G38" s="413">
        <v>1</v>
      </c>
      <c r="H38" s="413">
        <v>103</v>
      </c>
      <c r="I38" s="411" t="s">
        <v>220</v>
      </c>
    </row>
    <row r="39" spans="2:9" ht="15" customHeight="1">
      <c r="B39" s="117" t="s">
        <v>258</v>
      </c>
      <c r="C39" s="410">
        <v>136</v>
      </c>
      <c r="D39" s="410">
        <v>114</v>
      </c>
      <c r="E39" s="413">
        <v>18</v>
      </c>
      <c r="F39" s="413" t="s">
        <v>220</v>
      </c>
      <c r="G39" s="413" t="s">
        <v>220</v>
      </c>
      <c r="H39" s="413">
        <v>4</v>
      </c>
      <c r="I39" s="411" t="s">
        <v>220</v>
      </c>
    </row>
    <row r="40" spans="2:9" ht="15" customHeight="1">
      <c r="B40" s="117" t="s">
        <v>259</v>
      </c>
      <c r="C40" s="410">
        <v>10032</v>
      </c>
      <c r="D40" s="410">
        <v>6971</v>
      </c>
      <c r="E40" s="413">
        <v>1403</v>
      </c>
      <c r="F40" s="413">
        <v>30</v>
      </c>
      <c r="G40" s="413">
        <v>10</v>
      </c>
      <c r="H40" s="413">
        <v>1618</v>
      </c>
      <c r="I40" s="411" t="s">
        <v>220</v>
      </c>
    </row>
    <row r="41" spans="2:9" ht="15" customHeight="1">
      <c r="B41" s="117" t="s">
        <v>260</v>
      </c>
      <c r="C41" s="410">
        <v>68124</v>
      </c>
      <c r="D41" s="410">
        <v>60554</v>
      </c>
      <c r="E41" s="413">
        <v>1514</v>
      </c>
      <c r="F41" s="413">
        <v>150</v>
      </c>
      <c r="G41" s="413">
        <v>499</v>
      </c>
      <c r="H41" s="413">
        <v>2382</v>
      </c>
      <c r="I41" s="411">
        <v>3022</v>
      </c>
    </row>
    <row r="42" spans="2:9" ht="15" customHeight="1">
      <c r="B42" s="117" t="s">
        <v>285</v>
      </c>
      <c r="C42" s="410">
        <v>482</v>
      </c>
      <c r="D42" s="410">
        <v>481</v>
      </c>
      <c r="E42" s="413">
        <v>1</v>
      </c>
      <c r="F42" s="413" t="s">
        <v>220</v>
      </c>
      <c r="G42" s="413" t="s">
        <v>220</v>
      </c>
      <c r="H42" s="413" t="s">
        <v>220</v>
      </c>
      <c r="I42" s="411" t="s">
        <v>220</v>
      </c>
    </row>
    <row r="43" spans="2:9" ht="15" customHeight="1">
      <c r="B43" s="117" t="s">
        <v>286</v>
      </c>
      <c r="C43" s="410">
        <v>4382</v>
      </c>
      <c r="D43" s="410">
        <v>4077</v>
      </c>
      <c r="E43" s="413">
        <v>122</v>
      </c>
      <c r="F43" s="413">
        <v>16</v>
      </c>
      <c r="G43" s="413">
        <v>53</v>
      </c>
      <c r="H43" s="413">
        <v>114</v>
      </c>
      <c r="I43" s="411" t="s">
        <v>220</v>
      </c>
    </row>
    <row r="44" spans="2:9" ht="15" customHeight="1">
      <c r="B44" s="117" t="s">
        <v>287</v>
      </c>
      <c r="C44" s="410">
        <v>64698</v>
      </c>
      <c r="D44" s="410">
        <v>46424</v>
      </c>
      <c r="E44" s="413">
        <v>3007</v>
      </c>
      <c r="F44" s="413">
        <v>1510</v>
      </c>
      <c r="G44" s="413">
        <v>4130</v>
      </c>
      <c r="H44" s="413">
        <v>9627</v>
      </c>
      <c r="I44" s="411" t="s">
        <v>220</v>
      </c>
    </row>
    <row r="45" spans="2:9" ht="15" customHeight="1">
      <c r="B45" s="117" t="s">
        <v>288</v>
      </c>
      <c r="C45" s="410">
        <v>7783</v>
      </c>
      <c r="D45" s="410">
        <v>7362</v>
      </c>
      <c r="E45" s="413">
        <v>68</v>
      </c>
      <c r="F45" s="413">
        <v>12</v>
      </c>
      <c r="G45" s="413">
        <v>256</v>
      </c>
      <c r="H45" s="413">
        <v>85</v>
      </c>
      <c r="I45" s="411" t="s">
        <v>220</v>
      </c>
    </row>
    <row r="46" spans="2:9" ht="15" customHeight="1">
      <c r="B46" s="117" t="s">
        <v>265</v>
      </c>
      <c r="C46" s="410">
        <v>1045</v>
      </c>
      <c r="D46" s="410">
        <v>543</v>
      </c>
      <c r="E46" s="413">
        <v>197</v>
      </c>
      <c r="F46" s="413">
        <v>18</v>
      </c>
      <c r="G46" s="413">
        <v>156</v>
      </c>
      <c r="H46" s="413">
        <v>130</v>
      </c>
      <c r="I46" s="411" t="s">
        <v>220</v>
      </c>
    </row>
    <row r="47" spans="2:9" ht="15" customHeight="1">
      <c r="B47" s="117" t="s">
        <v>266</v>
      </c>
      <c r="C47" s="410">
        <v>83666</v>
      </c>
      <c r="D47" s="410">
        <v>71071</v>
      </c>
      <c r="E47" s="413">
        <v>1479</v>
      </c>
      <c r="F47" s="413">
        <v>1113</v>
      </c>
      <c r="G47" s="413">
        <v>5570</v>
      </c>
      <c r="H47" s="413">
        <v>4081</v>
      </c>
      <c r="I47" s="411">
        <v>351</v>
      </c>
    </row>
    <row r="48" spans="2:9" ht="15" customHeight="1">
      <c r="B48" s="118" t="s">
        <v>289</v>
      </c>
      <c r="C48" s="410">
        <v>5628</v>
      </c>
      <c r="D48" s="410">
        <v>5628</v>
      </c>
      <c r="E48" s="413" t="s">
        <v>220</v>
      </c>
      <c r="F48" s="413" t="s">
        <v>220</v>
      </c>
      <c r="G48" s="413" t="s">
        <v>220</v>
      </c>
      <c r="H48" s="413" t="s">
        <v>220</v>
      </c>
      <c r="I48" s="411" t="s">
        <v>220</v>
      </c>
    </row>
    <row r="49" spans="2:9" ht="15" customHeight="1">
      <c r="B49" s="119" t="s">
        <v>268</v>
      </c>
      <c r="C49" s="415">
        <v>306</v>
      </c>
      <c r="D49" s="415">
        <v>246</v>
      </c>
      <c r="E49" s="416">
        <v>6</v>
      </c>
      <c r="F49" s="416">
        <v>4</v>
      </c>
      <c r="G49" s="416">
        <v>29</v>
      </c>
      <c r="H49" s="416">
        <v>15</v>
      </c>
      <c r="I49" s="417" t="s">
        <v>220</v>
      </c>
    </row>
    <row r="50" ht="12">
      <c r="B50" s="112" t="s">
        <v>290</v>
      </c>
    </row>
    <row r="51" ht="12">
      <c r="B51" s="112" t="s">
        <v>576</v>
      </c>
    </row>
  </sheetData>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B2:L53"/>
  <sheetViews>
    <sheetView workbookViewId="0" topLeftCell="A1">
      <selection activeCell="A1" sqref="A1:IV16384"/>
    </sheetView>
  </sheetViews>
  <sheetFormatPr defaultColWidth="9.00390625" defaultRowHeight="13.5"/>
  <cols>
    <col min="1" max="1" width="2.625" style="12" customWidth="1"/>
    <col min="2" max="2" width="15.375" style="12" customWidth="1"/>
    <col min="3" max="5" width="8.125" style="12" customWidth="1"/>
    <col min="6" max="7" width="7.625" style="12" customWidth="1"/>
    <col min="8" max="8" width="10.625" style="12" customWidth="1"/>
    <col min="9" max="9" width="7.625" style="12" customWidth="1"/>
    <col min="10" max="11" width="8.125" style="12" customWidth="1"/>
    <col min="12" max="12" width="7.625" style="12" customWidth="1"/>
    <col min="13" max="16384" width="9.00390625" style="12" customWidth="1"/>
  </cols>
  <sheetData>
    <row r="2" ht="14.25">
      <c r="B2" s="37" t="s">
        <v>291</v>
      </c>
    </row>
    <row r="3" ht="12">
      <c r="L3" s="56" t="s">
        <v>710</v>
      </c>
    </row>
    <row r="4" spans="2:12" ht="24" customHeight="1">
      <c r="B4" s="535" t="s">
        <v>711</v>
      </c>
      <c r="C4" s="536" t="s">
        <v>4</v>
      </c>
      <c r="D4" s="519" t="s">
        <v>712</v>
      </c>
      <c r="E4" s="94"/>
      <c r="F4" s="508"/>
      <c r="G4" s="508"/>
      <c r="H4" s="518"/>
      <c r="I4" s="519" t="s">
        <v>713</v>
      </c>
      <c r="J4" s="508"/>
      <c r="K4" s="508"/>
      <c r="L4" s="518"/>
    </row>
    <row r="5" spans="2:12" ht="24" customHeight="1">
      <c r="B5" s="520"/>
      <c r="C5" s="537"/>
      <c r="D5" s="538" t="s">
        <v>22</v>
      </c>
      <c r="E5" s="539" t="s">
        <v>714</v>
      </c>
      <c r="F5" s="540" t="s">
        <v>715</v>
      </c>
      <c r="G5" s="525"/>
      <c r="H5" s="526"/>
      <c r="I5" s="538" t="s">
        <v>22</v>
      </c>
      <c r="J5" s="539" t="s">
        <v>716</v>
      </c>
      <c r="K5" s="539" t="s">
        <v>717</v>
      </c>
      <c r="L5" s="538" t="s">
        <v>292</v>
      </c>
    </row>
    <row r="6" spans="2:12" ht="24" customHeight="1">
      <c r="B6" s="541" t="s">
        <v>718</v>
      </c>
      <c r="C6" s="542"/>
      <c r="D6" s="543"/>
      <c r="E6" s="543"/>
      <c r="F6" s="544" t="s">
        <v>719</v>
      </c>
      <c r="G6" s="544" t="s">
        <v>720</v>
      </c>
      <c r="H6" s="545" t="s">
        <v>721</v>
      </c>
      <c r="I6" s="543"/>
      <c r="J6" s="543"/>
      <c r="K6" s="543"/>
      <c r="L6" s="543"/>
    </row>
    <row r="7" spans="2:12" ht="9.75" customHeight="1">
      <c r="B7" s="520"/>
      <c r="C7" s="546"/>
      <c r="D7" s="547"/>
      <c r="E7" s="547"/>
      <c r="F7" s="548"/>
      <c r="G7" s="548"/>
      <c r="H7" s="549"/>
      <c r="I7" s="547"/>
      <c r="J7" s="547"/>
      <c r="K7" s="547"/>
      <c r="L7" s="547"/>
    </row>
    <row r="8" spans="2:12" s="550" customFormat="1" ht="13.5" customHeight="1">
      <c r="B8" s="551" t="s">
        <v>22</v>
      </c>
      <c r="C8" s="552">
        <v>1054</v>
      </c>
      <c r="D8" s="553">
        <v>672</v>
      </c>
      <c r="E8" s="553">
        <v>586</v>
      </c>
      <c r="F8" s="553">
        <v>75</v>
      </c>
      <c r="G8" s="553">
        <v>5</v>
      </c>
      <c r="H8" s="553">
        <v>5</v>
      </c>
      <c r="I8" s="553">
        <v>382</v>
      </c>
      <c r="J8" s="553">
        <v>166</v>
      </c>
      <c r="K8" s="553">
        <v>73</v>
      </c>
      <c r="L8" s="553">
        <v>143</v>
      </c>
    </row>
    <row r="9" spans="2:12" ht="12">
      <c r="B9" s="58" t="s">
        <v>722</v>
      </c>
      <c r="C9" s="554">
        <v>79</v>
      </c>
      <c r="D9" s="555">
        <v>12</v>
      </c>
      <c r="E9" s="555">
        <v>10</v>
      </c>
      <c r="F9" s="556" t="s">
        <v>220</v>
      </c>
      <c r="G9" s="555">
        <v>2</v>
      </c>
      <c r="H9" s="555">
        <v>0</v>
      </c>
      <c r="I9" s="555">
        <v>68</v>
      </c>
      <c r="J9" s="555">
        <v>0</v>
      </c>
      <c r="K9" s="555">
        <v>65</v>
      </c>
      <c r="L9" s="555">
        <v>2</v>
      </c>
    </row>
    <row r="10" spans="2:12" ht="13.5" customHeight="1">
      <c r="B10" s="58" t="s">
        <v>723</v>
      </c>
      <c r="C10" s="554">
        <v>67</v>
      </c>
      <c r="D10" s="555">
        <v>53</v>
      </c>
      <c r="E10" s="555">
        <v>49</v>
      </c>
      <c r="F10" s="555">
        <v>1</v>
      </c>
      <c r="G10" s="555">
        <v>3</v>
      </c>
      <c r="H10" s="555">
        <v>0</v>
      </c>
      <c r="I10" s="555">
        <v>14</v>
      </c>
      <c r="J10" s="555">
        <v>3</v>
      </c>
      <c r="K10" s="555">
        <v>8</v>
      </c>
      <c r="L10" s="555">
        <v>3</v>
      </c>
    </row>
    <row r="11" spans="2:12" ht="13.5" customHeight="1">
      <c r="B11" s="58" t="s">
        <v>724</v>
      </c>
      <c r="C11" s="554">
        <v>68</v>
      </c>
      <c r="D11" s="555">
        <v>58</v>
      </c>
      <c r="E11" s="555">
        <v>56</v>
      </c>
      <c r="F11" s="555">
        <v>2</v>
      </c>
      <c r="G11" s="555">
        <v>0</v>
      </c>
      <c r="H11" s="555">
        <v>0</v>
      </c>
      <c r="I11" s="555">
        <v>10</v>
      </c>
      <c r="J11" s="555">
        <v>7</v>
      </c>
      <c r="K11" s="555">
        <v>0</v>
      </c>
      <c r="L11" s="555">
        <v>3</v>
      </c>
    </row>
    <row r="12" spans="2:12" ht="13.5" customHeight="1">
      <c r="B12" s="58" t="s">
        <v>725</v>
      </c>
      <c r="C12" s="554">
        <v>67</v>
      </c>
      <c r="D12" s="555">
        <v>56</v>
      </c>
      <c r="E12" s="555">
        <v>52</v>
      </c>
      <c r="F12" s="555">
        <v>4</v>
      </c>
      <c r="G12" s="555">
        <v>0</v>
      </c>
      <c r="H12" s="555">
        <v>0</v>
      </c>
      <c r="I12" s="555">
        <v>11</v>
      </c>
      <c r="J12" s="555">
        <v>10</v>
      </c>
      <c r="K12" s="555">
        <v>0</v>
      </c>
      <c r="L12" s="555">
        <v>1</v>
      </c>
    </row>
    <row r="13" spans="2:12" ht="13.5" customHeight="1">
      <c r="B13" s="58" t="s">
        <v>726</v>
      </c>
      <c r="C13" s="554">
        <v>78</v>
      </c>
      <c r="D13" s="555">
        <v>70</v>
      </c>
      <c r="E13" s="555">
        <v>63</v>
      </c>
      <c r="F13" s="555">
        <v>7</v>
      </c>
      <c r="G13" s="555">
        <v>0</v>
      </c>
      <c r="H13" s="555">
        <v>0</v>
      </c>
      <c r="I13" s="555">
        <v>8</v>
      </c>
      <c r="J13" s="555">
        <v>7</v>
      </c>
      <c r="K13" s="556" t="s">
        <v>220</v>
      </c>
      <c r="L13" s="555">
        <v>1</v>
      </c>
    </row>
    <row r="14" spans="2:12" ht="13.5" customHeight="1">
      <c r="B14" s="58" t="s">
        <v>727</v>
      </c>
      <c r="C14" s="554">
        <v>87</v>
      </c>
      <c r="D14" s="555">
        <v>79</v>
      </c>
      <c r="E14" s="555">
        <v>72</v>
      </c>
      <c r="F14" s="555">
        <v>7</v>
      </c>
      <c r="G14" s="556" t="s">
        <v>220</v>
      </c>
      <c r="H14" s="555">
        <v>0</v>
      </c>
      <c r="I14" s="555">
        <v>8</v>
      </c>
      <c r="J14" s="555">
        <v>6</v>
      </c>
      <c r="K14" s="556" t="s">
        <v>220</v>
      </c>
      <c r="L14" s="555">
        <v>2</v>
      </c>
    </row>
    <row r="15" spans="2:12" ht="13.5" customHeight="1">
      <c r="B15" s="58" t="s">
        <v>728</v>
      </c>
      <c r="C15" s="554">
        <v>105</v>
      </c>
      <c r="D15" s="555">
        <v>96</v>
      </c>
      <c r="E15" s="555">
        <v>87</v>
      </c>
      <c r="F15" s="555">
        <v>9</v>
      </c>
      <c r="G15" s="556" t="s">
        <v>220</v>
      </c>
      <c r="H15" s="555">
        <v>0</v>
      </c>
      <c r="I15" s="555">
        <v>9</v>
      </c>
      <c r="J15" s="555">
        <v>6</v>
      </c>
      <c r="K15" s="556" t="s">
        <v>220</v>
      </c>
      <c r="L15" s="555">
        <v>3</v>
      </c>
    </row>
    <row r="16" spans="2:12" ht="12">
      <c r="B16" s="58" t="s">
        <v>729</v>
      </c>
      <c r="C16" s="554">
        <v>76</v>
      </c>
      <c r="D16" s="555">
        <v>67</v>
      </c>
      <c r="E16" s="555">
        <v>59</v>
      </c>
      <c r="F16" s="555">
        <v>8</v>
      </c>
      <c r="G16" s="556" t="s">
        <v>220</v>
      </c>
      <c r="H16" s="555">
        <v>0</v>
      </c>
      <c r="I16" s="555">
        <v>9</v>
      </c>
      <c r="J16" s="555">
        <v>8</v>
      </c>
      <c r="K16" s="556" t="s">
        <v>220</v>
      </c>
      <c r="L16" s="555">
        <v>1</v>
      </c>
    </row>
    <row r="17" spans="2:12" ht="12">
      <c r="B17" s="58" t="s">
        <v>730</v>
      </c>
      <c r="C17" s="554">
        <v>77</v>
      </c>
      <c r="D17" s="555">
        <v>60</v>
      </c>
      <c r="E17" s="555">
        <v>51</v>
      </c>
      <c r="F17" s="555">
        <v>9</v>
      </c>
      <c r="G17" s="556" t="s">
        <v>220</v>
      </c>
      <c r="H17" s="555">
        <v>0</v>
      </c>
      <c r="I17" s="555">
        <v>17</v>
      </c>
      <c r="J17" s="555">
        <v>13</v>
      </c>
      <c r="K17" s="556" t="s">
        <v>220</v>
      </c>
      <c r="L17" s="555">
        <v>4</v>
      </c>
    </row>
    <row r="18" spans="2:12" ht="13.5" customHeight="1">
      <c r="B18" s="58" t="s">
        <v>731</v>
      </c>
      <c r="C18" s="554">
        <v>85</v>
      </c>
      <c r="D18" s="555">
        <v>49</v>
      </c>
      <c r="E18" s="555">
        <v>38</v>
      </c>
      <c r="F18" s="555">
        <v>10</v>
      </c>
      <c r="G18" s="556" t="s">
        <v>220</v>
      </c>
      <c r="H18" s="555">
        <v>1</v>
      </c>
      <c r="I18" s="555">
        <v>36</v>
      </c>
      <c r="J18" s="555">
        <v>25</v>
      </c>
      <c r="K18" s="556" t="s">
        <v>220</v>
      </c>
      <c r="L18" s="555">
        <v>11</v>
      </c>
    </row>
    <row r="19" spans="2:12" ht="13.5" customHeight="1">
      <c r="B19" s="58" t="s">
        <v>732</v>
      </c>
      <c r="C19" s="554">
        <v>86</v>
      </c>
      <c r="D19" s="555">
        <v>39</v>
      </c>
      <c r="E19" s="555">
        <v>28</v>
      </c>
      <c r="F19" s="555">
        <v>10</v>
      </c>
      <c r="G19" s="556" t="s">
        <v>220</v>
      </c>
      <c r="H19" s="555">
        <v>1</v>
      </c>
      <c r="I19" s="555">
        <v>48</v>
      </c>
      <c r="J19" s="555">
        <v>29</v>
      </c>
      <c r="K19" s="556" t="s">
        <v>220</v>
      </c>
      <c r="L19" s="555">
        <v>19</v>
      </c>
    </row>
    <row r="20" spans="2:12" ht="13.5" customHeight="1">
      <c r="B20" s="58" t="s">
        <v>733</v>
      </c>
      <c r="C20" s="554">
        <v>74</v>
      </c>
      <c r="D20" s="555">
        <v>21</v>
      </c>
      <c r="E20" s="555">
        <v>14</v>
      </c>
      <c r="F20" s="555">
        <v>7</v>
      </c>
      <c r="G20" s="556" t="s">
        <v>220</v>
      </c>
      <c r="H20" s="555">
        <v>1</v>
      </c>
      <c r="I20" s="555">
        <v>53</v>
      </c>
      <c r="J20" s="555">
        <v>28</v>
      </c>
      <c r="K20" s="556" t="s">
        <v>220</v>
      </c>
      <c r="L20" s="555">
        <v>25</v>
      </c>
    </row>
    <row r="21" spans="2:12" ht="13.5" customHeight="1">
      <c r="B21" s="58" t="s">
        <v>734</v>
      </c>
      <c r="C21" s="554">
        <v>105</v>
      </c>
      <c r="D21" s="555">
        <v>12</v>
      </c>
      <c r="E21" s="555">
        <v>7</v>
      </c>
      <c r="F21" s="555">
        <v>4</v>
      </c>
      <c r="G21" s="556" t="s">
        <v>220</v>
      </c>
      <c r="H21" s="555">
        <v>1</v>
      </c>
      <c r="I21" s="555">
        <v>93</v>
      </c>
      <c r="J21" s="555">
        <v>24</v>
      </c>
      <c r="K21" s="556" t="s">
        <v>220</v>
      </c>
      <c r="L21" s="555">
        <v>69</v>
      </c>
    </row>
    <row r="22" spans="2:12" ht="12">
      <c r="B22" s="58"/>
      <c r="C22" s="554"/>
      <c r="D22" s="555"/>
      <c r="E22" s="555"/>
      <c r="F22" s="555"/>
      <c r="G22" s="555"/>
      <c r="H22" s="555"/>
      <c r="I22" s="555"/>
      <c r="J22" s="555"/>
      <c r="K22" s="555"/>
      <c r="L22" s="555"/>
    </row>
    <row r="23" spans="2:12" s="550" customFormat="1" ht="12">
      <c r="B23" s="557" t="s">
        <v>5</v>
      </c>
      <c r="C23" s="552">
        <v>503</v>
      </c>
      <c r="D23" s="553">
        <v>381</v>
      </c>
      <c r="E23" s="553">
        <v>370</v>
      </c>
      <c r="F23" s="553">
        <v>5</v>
      </c>
      <c r="G23" s="553">
        <v>3</v>
      </c>
      <c r="H23" s="553">
        <v>3</v>
      </c>
      <c r="I23" s="553">
        <v>122</v>
      </c>
      <c r="J23" s="553">
        <v>7</v>
      </c>
      <c r="K23" s="553">
        <v>38</v>
      </c>
      <c r="L23" s="553">
        <v>77</v>
      </c>
    </row>
    <row r="24" spans="2:12" ht="12" customHeight="1">
      <c r="B24" s="58" t="s">
        <v>722</v>
      </c>
      <c r="C24" s="554">
        <v>41</v>
      </c>
      <c r="D24" s="555">
        <v>7</v>
      </c>
      <c r="E24" s="555">
        <v>6</v>
      </c>
      <c r="F24" s="556" t="s">
        <v>220</v>
      </c>
      <c r="G24" s="555">
        <v>1</v>
      </c>
      <c r="H24" s="555">
        <v>0</v>
      </c>
      <c r="I24" s="555">
        <v>34</v>
      </c>
      <c r="J24" s="556" t="s">
        <v>220</v>
      </c>
      <c r="K24" s="555">
        <v>32</v>
      </c>
      <c r="L24" s="555">
        <v>1</v>
      </c>
    </row>
    <row r="25" spans="2:12" ht="12" customHeight="1">
      <c r="B25" s="58" t="s">
        <v>723</v>
      </c>
      <c r="C25" s="554">
        <v>34</v>
      </c>
      <c r="D25" s="555">
        <v>27</v>
      </c>
      <c r="E25" s="555">
        <v>25</v>
      </c>
      <c r="F25" s="556" t="s">
        <v>220</v>
      </c>
      <c r="G25" s="555">
        <v>2</v>
      </c>
      <c r="H25" s="555">
        <v>0</v>
      </c>
      <c r="I25" s="555">
        <v>7</v>
      </c>
      <c r="J25" s="555">
        <v>0</v>
      </c>
      <c r="K25" s="555">
        <v>5</v>
      </c>
      <c r="L25" s="555">
        <v>2</v>
      </c>
    </row>
    <row r="26" spans="2:12" ht="12" customHeight="1">
      <c r="B26" s="58" t="s">
        <v>724</v>
      </c>
      <c r="C26" s="554">
        <v>34</v>
      </c>
      <c r="D26" s="555">
        <v>33</v>
      </c>
      <c r="E26" s="555">
        <v>33</v>
      </c>
      <c r="F26" s="556" t="s">
        <v>220</v>
      </c>
      <c r="G26" s="555">
        <v>0</v>
      </c>
      <c r="H26" s="556" t="s">
        <v>220</v>
      </c>
      <c r="I26" s="555">
        <v>1</v>
      </c>
      <c r="J26" s="555">
        <v>0</v>
      </c>
      <c r="K26" s="555">
        <v>0</v>
      </c>
      <c r="L26" s="555">
        <v>1</v>
      </c>
    </row>
    <row r="27" spans="2:12" ht="12" customHeight="1">
      <c r="B27" s="58" t="s">
        <v>725</v>
      </c>
      <c r="C27" s="554">
        <v>34</v>
      </c>
      <c r="D27" s="555">
        <v>33</v>
      </c>
      <c r="E27" s="555">
        <v>33</v>
      </c>
      <c r="F27" s="555">
        <v>0</v>
      </c>
      <c r="G27" s="555">
        <v>0</v>
      </c>
      <c r="H27" s="556" t="s">
        <v>220</v>
      </c>
      <c r="I27" s="555">
        <v>1</v>
      </c>
      <c r="J27" s="555">
        <v>0</v>
      </c>
      <c r="K27" s="555">
        <v>0</v>
      </c>
      <c r="L27" s="555">
        <v>1</v>
      </c>
    </row>
    <row r="28" spans="2:12" ht="12" customHeight="1">
      <c r="B28" s="58" t="s">
        <v>726</v>
      </c>
      <c r="C28" s="554">
        <v>39</v>
      </c>
      <c r="D28" s="555">
        <v>38</v>
      </c>
      <c r="E28" s="555">
        <v>38</v>
      </c>
      <c r="F28" s="556" t="s">
        <v>220</v>
      </c>
      <c r="G28" s="556" t="s">
        <v>220</v>
      </c>
      <c r="H28" s="556" t="s">
        <v>220</v>
      </c>
      <c r="I28" s="555">
        <v>1</v>
      </c>
      <c r="J28" s="555">
        <v>0</v>
      </c>
      <c r="K28" s="556" t="s">
        <v>220</v>
      </c>
      <c r="L28" s="555">
        <v>1</v>
      </c>
    </row>
    <row r="29" spans="2:12" ht="12" customHeight="1">
      <c r="B29" s="58" t="s">
        <v>727</v>
      </c>
      <c r="C29" s="554">
        <v>44</v>
      </c>
      <c r="D29" s="555">
        <v>43</v>
      </c>
      <c r="E29" s="555">
        <v>43</v>
      </c>
      <c r="F29" s="555">
        <v>0</v>
      </c>
      <c r="G29" s="556" t="s">
        <v>220</v>
      </c>
      <c r="H29" s="556" t="s">
        <v>220</v>
      </c>
      <c r="I29" s="555">
        <v>1</v>
      </c>
      <c r="J29" s="555">
        <v>0</v>
      </c>
      <c r="K29" s="556" t="s">
        <v>220</v>
      </c>
      <c r="L29" s="555">
        <v>1</v>
      </c>
    </row>
    <row r="30" spans="2:12" ht="12" customHeight="1">
      <c r="B30" s="58" t="s">
        <v>728</v>
      </c>
      <c r="C30" s="554">
        <v>54</v>
      </c>
      <c r="D30" s="555">
        <v>52</v>
      </c>
      <c r="E30" s="555">
        <v>52</v>
      </c>
      <c r="F30" s="555">
        <v>0</v>
      </c>
      <c r="G30" s="556" t="s">
        <v>220</v>
      </c>
      <c r="H30" s="555">
        <v>0</v>
      </c>
      <c r="I30" s="555">
        <v>2</v>
      </c>
      <c r="J30" s="555">
        <v>0</v>
      </c>
      <c r="K30" s="556" t="s">
        <v>220</v>
      </c>
      <c r="L30" s="555">
        <v>2</v>
      </c>
    </row>
    <row r="31" spans="2:12" ht="12" customHeight="1">
      <c r="B31" s="58" t="s">
        <v>729</v>
      </c>
      <c r="C31" s="554">
        <v>39</v>
      </c>
      <c r="D31" s="555">
        <v>37</v>
      </c>
      <c r="E31" s="555">
        <v>37</v>
      </c>
      <c r="F31" s="555">
        <v>0</v>
      </c>
      <c r="G31" s="556" t="s">
        <v>220</v>
      </c>
      <c r="H31" s="555">
        <v>0</v>
      </c>
      <c r="I31" s="555">
        <v>1</v>
      </c>
      <c r="J31" s="555">
        <v>0</v>
      </c>
      <c r="K31" s="556" t="s">
        <v>220</v>
      </c>
      <c r="L31" s="555">
        <v>1</v>
      </c>
    </row>
    <row r="32" spans="2:12" ht="12" customHeight="1">
      <c r="B32" s="58" t="s">
        <v>730</v>
      </c>
      <c r="C32" s="554">
        <v>37</v>
      </c>
      <c r="D32" s="555">
        <v>35</v>
      </c>
      <c r="E32" s="555">
        <v>34</v>
      </c>
      <c r="F32" s="555">
        <v>0</v>
      </c>
      <c r="G32" s="556" t="s">
        <v>220</v>
      </c>
      <c r="H32" s="555">
        <v>0</v>
      </c>
      <c r="I32" s="555">
        <v>2</v>
      </c>
      <c r="J32" s="555">
        <v>0</v>
      </c>
      <c r="K32" s="556" t="s">
        <v>220</v>
      </c>
      <c r="L32" s="555">
        <v>2</v>
      </c>
    </row>
    <row r="33" spans="2:12" ht="12" customHeight="1">
      <c r="B33" s="58" t="s">
        <v>731</v>
      </c>
      <c r="C33" s="554">
        <v>39</v>
      </c>
      <c r="D33" s="555">
        <v>30</v>
      </c>
      <c r="E33" s="555">
        <v>29</v>
      </c>
      <c r="F33" s="555">
        <v>1</v>
      </c>
      <c r="G33" s="556" t="s">
        <v>220</v>
      </c>
      <c r="H33" s="555">
        <v>0</v>
      </c>
      <c r="I33" s="555">
        <v>9</v>
      </c>
      <c r="J33" s="555">
        <v>1</v>
      </c>
      <c r="K33" s="556" t="s">
        <v>220</v>
      </c>
      <c r="L33" s="555">
        <v>8</v>
      </c>
    </row>
    <row r="34" spans="2:12" ht="12" customHeight="1">
      <c r="B34" s="58" t="s">
        <v>732</v>
      </c>
      <c r="C34" s="554">
        <v>39</v>
      </c>
      <c r="D34" s="555">
        <v>24</v>
      </c>
      <c r="E34" s="555">
        <v>22</v>
      </c>
      <c r="F34" s="555">
        <v>1</v>
      </c>
      <c r="G34" s="556" t="s">
        <v>220</v>
      </c>
      <c r="H34" s="555">
        <v>1</v>
      </c>
      <c r="I34" s="555">
        <v>15</v>
      </c>
      <c r="J34" s="555">
        <v>1</v>
      </c>
      <c r="K34" s="556" t="s">
        <v>220</v>
      </c>
      <c r="L34" s="555">
        <v>14</v>
      </c>
    </row>
    <row r="35" spans="2:12" ht="12" customHeight="1">
      <c r="B35" s="58" t="s">
        <v>733</v>
      </c>
      <c r="C35" s="554">
        <v>31</v>
      </c>
      <c r="D35" s="555">
        <v>14</v>
      </c>
      <c r="E35" s="555">
        <v>12</v>
      </c>
      <c r="F35" s="555">
        <v>1</v>
      </c>
      <c r="G35" s="556" t="s">
        <v>220</v>
      </c>
      <c r="H35" s="555">
        <v>1</v>
      </c>
      <c r="I35" s="555">
        <v>17</v>
      </c>
      <c r="J35" s="555">
        <v>2</v>
      </c>
      <c r="K35" s="556" t="s">
        <v>220</v>
      </c>
      <c r="L35" s="555">
        <v>16</v>
      </c>
    </row>
    <row r="36" spans="2:12" ht="12" customHeight="1">
      <c r="B36" s="58" t="s">
        <v>734</v>
      </c>
      <c r="C36" s="554">
        <v>37</v>
      </c>
      <c r="D36" s="555">
        <v>7</v>
      </c>
      <c r="E36" s="555">
        <v>6</v>
      </c>
      <c r="F36" s="555">
        <v>1</v>
      </c>
      <c r="G36" s="556" t="s">
        <v>220</v>
      </c>
      <c r="H36" s="555">
        <v>1</v>
      </c>
      <c r="I36" s="555">
        <v>30</v>
      </c>
      <c r="J36" s="555">
        <v>2</v>
      </c>
      <c r="K36" s="556" t="s">
        <v>220</v>
      </c>
      <c r="L36" s="555">
        <v>28</v>
      </c>
    </row>
    <row r="37" spans="2:12" ht="12">
      <c r="B37" s="58"/>
      <c r="C37" s="554"/>
      <c r="D37" s="555"/>
      <c r="E37" s="555"/>
      <c r="F37" s="555"/>
      <c r="G37" s="555"/>
      <c r="H37" s="555"/>
      <c r="I37" s="555"/>
      <c r="J37" s="555"/>
      <c r="K37" s="555"/>
      <c r="L37" s="555"/>
    </row>
    <row r="38" spans="2:12" s="550" customFormat="1" ht="13.5" customHeight="1">
      <c r="B38" s="557" t="s">
        <v>6</v>
      </c>
      <c r="C38" s="552">
        <v>551</v>
      </c>
      <c r="D38" s="553">
        <v>291</v>
      </c>
      <c r="E38" s="553">
        <v>216</v>
      </c>
      <c r="F38" s="553">
        <v>70</v>
      </c>
      <c r="G38" s="553">
        <v>3</v>
      </c>
      <c r="H38" s="553">
        <v>2</v>
      </c>
      <c r="I38" s="553">
        <v>260</v>
      </c>
      <c r="J38" s="553">
        <v>159</v>
      </c>
      <c r="K38" s="553">
        <v>35</v>
      </c>
      <c r="L38" s="553">
        <v>66</v>
      </c>
    </row>
    <row r="39" spans="2:12" ht="13.5" customHeight="1">
      <c r="B39" s="58" t="s">
        <v>722</v>
      </c>
      <c r="C39" s="554">
        <v>39</v>
      </c>
      <c r="D39" s="555">
        <v>5</v>
      </c>
      <c r="E39" s="555">
        <v>4</v>
      </c>
      <c r="F39" s="556" t="s">
        <v>220</v>
      </c>
      <c r="G39" s="555">
        <v>1</v>
      </c>
      <c r="H39" s="555">
        <v>0</v>
      </c>
      <c r="I39" s="555">
        <v>34</v>
      </c>
      <c r="J39" s="555">
        <v>0</v>
      </c>
      <c r="K39" s="555">
        <v>32</v>
      </c>
      <c r="L39" s="555">
        <v>1</v>
      </c>
    </row>
    <row r="40" spans="2:12" ht="13.5" customHeight="1">
      <c r="B40" s="58" t="s">
        <v>723</v>
      </c>
      <c r="C40" s="554">
        <v>33</v>
      </c>
      <c r="D40" s="555">
        <v>26</v>
      </c>
      <c r="E40" s="555">
        <v>24</v>
      </c>
      <c r="F40" s="555">
        <v>1</v>
      </c>
      <c r="G40" s="555">
        <v>1</v>
      </c>
      <c r="H40" s="555">
        <v>0</v>
      </c>
      <c r="I40" s="555">
        <v>7</v>
      </c>
      <c r="J40" s="555">
        <v>3</v>
      </c>
      <c r="K40" s="555">
        <v>3</v>
      </c>
      <c r="L40" s="555">
        <v>1</v>
      </c>
    </row>
    <row r="41" spans="2:12" ht="13.5" customHeight="1">
      <c r="B41" s="58" t="s">
        <v>724</v>
      </c>
      <c r="C41" s="554">
        <v>34</v>
      </c>
      <c r="D41" s="555">
        <v>25</v>
      </c>
      <c r="E41" s="555">
        <v>23</v>
      </c>
      <c r="F41" s="555">
        <v>2</v>
      </c>
      <c r="G41" s="556" t="s">
        <v>220</v>
      </c>
      <c r="H41" s="555">
        <v>0</v>
      </c>
      <c r="I41" s="555">
        <v>8</v>
      </c>
      <c r="J41" s="555">
        <v>7</v>
      </c>
      <c r="K41" s="555">
        <v>0</v>
      </c>
      <c r="L41" s="555">
        <v>2</v>
      </c>
    </row>
    <row r="42" spans="2:12" ht="13.5" customHeight="1">
      <c r="B42" s="58" t="s">
        <v>725</v>
      </c>
      <c r="C42" s="554">
        <v>34</v>
      </c>
      <c r="D42" s="555">
        <v>23</v>
      </c>
      <c r="E42" s="555">
        <v>19</v>
      </c>
      <c r="F42" s="555">
        <v>4</v>
      </c>
      <c r="G42" s="555">
        <v>0</v>
      </c>
      <c r="H42" s="555">
        <v>0</v>
      </c>
      <c r="I42" s="555">
        <v>10</v>
      </c>
      <c r="J42" s="555">
        <v>10</v>
      </c>
      <c r="K42" s="556" t="s">
        <v>220</v>
      </c>
      <c r="L42" s="555">
        <v>1</v>
      </c>
    </row>
    <row r="43" spans="2:12" ht="13.5" customHeight="1">
      <c r="B43" s="58" t="s">
        <v>726</v>
      </c>
      <c r="C43" s="554">
        <v>39</v>
      </c>
      <c r="D43" s="555">
        <v>32</v>
      </c>
      <c r="E43" s="555">
        <v>25</v>
      </c>
      <c r="F43" s="555">
        <v>7</v>
      </c>
      <c r="G43" s="555">
        <v>0</v>
      </c>
      <c r="H43" s="555">
        <v>0</v>
      </c>
      <c r="I43" s="555">
        <v>7</v>
      </c>
      <c r="J43" s="555">
        <v>7</v>
      </c>
      <c r="K43" s="556" t="s">
        <v>220</v>
      </c>
      <c r="L43" s="555">
        <v>0</v>
      </c>
    </row>
    <row r="44" spans="2:12" ht="13.5" customHeight="1">
      <c r="B44" s="58" t="s">
        <v>727</v>
      </c>
      <c r="C44" s="554">
        <v>43</v>
      </c>
      <c r="D44" s="555">
        <v>36</v>
      </c>
      <c r="E44" s="555">
        <v>29</v>
      </c>
      <c r="F44" s="555">
        <v>7</v>
      </c>
      <c r="G44" s="556" t="s">
        <v>220</v>
      </c>
      <c r="H44" s="555">
        <v>0</v>
      </c>
      <c r="I44" s="555">
        <v>7</v>
      </c>
      <c r="J44" s="555">
        <v>6</v>
      </c>
      <c r="K44" s="556" t="s">
        <v>220</v>
      </c>
      <c r="L44" s="555">
        <v>0</v>
      </c>
    </row>
    <row r="45" spans="2:12" ht="13.5" customHeight="1">
      <c r="B45" s="58" t="s">
        <v>728</v>
      </c>
      <c r="C45" s="554">
        <v>50</v>
      </c>
      <c r="D45" s="555">
        <v>44</v>
      </c>
      <c r="E45" s="555">
        <v>35</v>
      </c>
      <c r="F45" s="555">
        <v>9</v>
      </c>
      <c r="G45" s="556" t="s">
        <v>220</v>
      </c>
      <c r="H45" s="555">
        <v>0</v>
      </c>
      <c r="I45" s="555">
        <v>7</v>
      </c>
      <c r="J45" s="555">
        <v>6</v>
      </c>
      <c r="K45" s="556" t="s">
        <v>220</v>
      </c>
      <c r="L45" s="555">
        <v>1</v>
      </c>
    </row>
    <row r="46" spans="2:12" ht="13.5" customHeight="1">
      <c r="B46" s="58" t="s">
        <v>729</v>
      </c>
      <c r="C46" s="554">
        <v>37</v>
      </c>
      <c r="D46" s="555">
        <v>30</v>
      </c>
      <c r="E46" s="555">
        <v>22</v>
      </c>
      <c r="F46" s="555">
        <v>8</v>
      </c>
      <c r="G46" s="556" t="s">
        <v>220</v>
      </c>
      <c r="H46" s="555">
        <v>0</v>
      </c>
      <c r="I46" s="555">
        <v>8</v>
      </c>
      <c r="J46" s="555">
        <v>7</v>
      </c>
      <c r="K46" s="556" t="s">
        <v>220</v>
      </c>
      <c r="L46" s="555">
        <v>0</v>
      </c>
    </row>
    <row r="47" spans="2:12" ht="12">
      <c r="B47" s="58" t="s">
        <v>730</v>
      </c>
      <c r="C47" s="554">
        <v>40</v>
      </c>
      <c r="D47" s="555">
        <v>25</v>
      </c>
      <c r="E47" s="555">
        <v>16</v>
      </c>
      <c r="F47" s="555">
        <v>9</v>
      </c>
      <c r="G47" s="556" t="s">
        <v>220</v>
      </c>
      <c r="H47" s="555">
        <v>0</v>
      </c>
      <c r="I47" s="555">
        <v>15</v>
      </c>
      <c r="J47" s="555">
        <v>13</v>
      </c>
      <c r="K47" s="556" t="s">
        <v>220</v>
      </c>
      <c r="L47" s="555">
        <v>2</v>
      </c>
    </row>
    <row r="48" spans="2:12" ht="12">
      <c r="B48" s="58" t="s">
        <v>731</v>
      </c>
      <c r="C48" s="554">
        <v>45</v>
      </c>
      <c r="D48" s="555">
        <v>19</v>
      </c>
      <c r="E48" s="555">
        <v>9</v>
      </c>
      <c r="F48" s="555">
        <v>9</v>
      </c>
      <c r="G48" s="556" t="s">
        <v>220</v>
      </c>
      <c r="H48" s="555">
        <v>0</v>
      </c>
      <c r="I48" s="555">
        <v>27</v>
      </c>
      <c r="J48" s="555">
        <v>24</v>
      </c>
      <c r="K48" s="556" t="s">
        <v>220</v>
      </c>
      <c r="L48" s="555">
        <v>3</v>
      </c>
    </row>
    <row r="49" spans="2:12" ht="13.5" customHeight="1">
      <c r="B49" s="58" t="s">
        <v>732</v>
      </c>
      <c r="C49" s="554">
        <v>47</v>
      </c>
      <c r="D49" s="555">
        <v>14</v>
      </c>
      <c r="E49" s="555">
        <v>6</v>
      </c>
      <c r="F49" s="555">
        <v>8</v>
      </c>
      <c r="G49" s="556" t="s">
        <v>220</v>
      </c>
      <c r="H49" s="555">
        <v>0</v>
      </c>
      <c r="I49" s="555">
        <v>33</v>
      </c>
      <c r="J49" s="555">
        <v>28</v>
      </c>
      <c r="K49" s="556" t="s">
        <v>220</v>
      </c>
      <c r="L49" s="555">
        <v>5</v>
      </c>
    </row>
    <row r="50" spans="2:12" ht="13.5" customHeight="1">
      <c r="B50" s="58" t="s">
        <v>733</v>
      </c>
      <c r="C50" s="554">
        <v>43</v>
      </c>
      <c r="D50" s="555">
        <v>8</v>
      </c>
      <c r="E50" s="555">
        <v>2</v>
      </c>
      <c r="F50" s="555">
        <v>5</v>
      </c>
      <c r="G50" s="556" t="s">
        <v>220</v>
      </c>
      <c r="H50" s="555">
        <v>0</v>
      </c>
      <c r="I50" s="555">
        <v>35</v>
      </c>
      <c r="J50" s="555">
        <v>26</v>
      </c>
      <c r="K50" s="556" t="s">
        <v>220</v>
      </c>
      <c r="L50" s="555">
        <v>9</v>
      </c>
    </row>
    <row r="51" spans="2:12" ht="13.5" customHeight="1">
      <c r="B51" s="558" t="s">
        <v>734</v>
      </c>
      <c r="C51" s="559">
        <v>67</v>
      </c>
      <c r="D51" s="560">
        <v>4</v>
      </c>
      <c r="E51" s="560">
        <v>1</v>
      </c>
      <c r="F51" s="560">
        <v>3</v>
      </c>
      <c r="G51" s="561" t="s">
        <v>220</v>
      </c>
      <c r="H51" s="560">
        <v>0</v>
      </c>
      <c r="I51" s="560">
        <v>63</v>
      </c>
      <c r="J51" s="560">
        <v>22</v>
      </c>
      <c r="K51" s="561" t="s">
        <v>220</v>
      </c>
      <c r="L51" s="560">
        <v>41</v>
      </c>
    </row>
    <row r="52" ht="18" customHeight="1">
      <c r="B52" s="20" t="s">
        <v>735</v>
      </c>
    </row>
    <row r="53" ht="12">
      <c r="B53" s="20" t="s">
        <v>736</v>
      </c>
    </row>
  </sheetData>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dimension ref="B2:J57"/>
  <sheetViews>
    <sheetView workbookViewId="0" topLeftCell="A1">
      <selection activeCell="A1" sqref="A1"/>
    </sheetView>
  </sheetViews>
  <sheetFormatPr defaultColWidth="9.00390625" defaultRowHeight="13.5"/>
  <cols>
    <col min="1" max="1" width="2.625" style="55" customWidth="1"/>
    <col min="2" max="2" width="24.625" style="55" customWidth="1"/>
    <col min="3" max="3" width="7.625" style="55" customWidth="1"/>
    <col min="4" max="5" width="8.125" style="55" customWidth="1"/>
    <col min="6" max="6" width="10.25390625" style="55" customWidth="1"/>
    <col min="7" max="7" width="7.625" style="55" customWidth="1"/>
    <col min="8" max="8" width="10.625" style="55" customWidth="1"/>
    <col min="9" max="9" width="9.625" style="55" customWidth="1"/>
    <col min="10" max="10" width="10.625" style="55" customWidth="1"/>
    <col min="11" max="16384" width="9.00390625" style="55" customWidth="1"/>
  </cols>
  <sheetData>
    <row r="2" ht="14.25">
      <c r="B2" s="562" t="s">
        <v>293</v>
      </c>
    </row>
    <row r="3" ht="12" customHeight="1">
      <c r="J3" s="563" t="s">
        <v>737</v>
      </c>
    </row>
    <row r="4" spans="2:10" ht="15" customHeight="1">
      <c r="B4" s="564" t="s">
        <v>738</v>
      </c>
      <c r="C4" s="565" t="s">
        <v>22</v>
      </c>
      <c r="D4" s="508"/>
      <c r="E4" s="566" t="s">
        <v>739</v>
      </c>
      <c r="F4" s="567" t="s">
        <v>740</v>
      </c>
      <c r="G4" s="568" t="s">
        <v>277</v>
      </c>
      <c r="H4" s="569"/>
      <c r="I4" s="508"/>
      <c r="J4" s="518"/>
    </row>
    <row r="5" spans="2:10" ht="24" customHeight="1">
      <c r="B5" s="570" t="s">
        <v>741</v>
      </c>
      <c r="C5" s="97"/>
      <c r="D5" s="571" t="s">
        <v>742</v>
      </c>
      <c r="E5" s="572"/>
      <c r="F5" s="572"/>
      <c r="G5" s="572"/>
      <c r="H5" s="573" t="s">
        <v>743</v>
      </c>
      <c r="I5" s="574" t="s">
        <v>744</v>
      </c>
      <c r="J5" s="573" t="s">
        <v>745</v>
      </c>
    </row>
    <row r="6" spans="2:10" ht="9.75" customHeight="1">
      <c r="B6" s="575"/>
      <c r="C6" s="576"/>
      <c r="D6" s="577"/>
      <c r="E6" s="576"/>
      <c r="F6" s="576"/>
      <c r="G6" s="576"/>
      <c r="H6" s="578"/>
      <c r="I6" s="579"/>
      <c r="J6" s="578"/>
    </row>
    <row r="7" spans="2:10" s="580" customFormat="1" ht="13.5" customHeight="1">
      <c r="B7" s="581" t="s">
        <v>746</v>
      </c>
      <c r="C7" s="582">
        <v>672</v>
      </c>
      <c r="D7" s="582">
        <v>586</v>
      </c>
      <c r="E7" s="583">
        <v>99</v>
      </c>
      <c r="F7" s="583">
        <v>65</v>
      </c>
      <c r="G7" s="583">
        <v>508</v>
      </c>
      <c r="H7" s="583">
        <v>386</v>
      </c>
      <c r="I7" s="583">
        <v>47</v>
      </c>
      <c r="J7" s="583">
        <v>19</v>
      </c>
    </row>
    <row r="8" spans="2:10" ht="12" customHeight="1">
      <c r="B8" s="117"/>
      <c r="C8" s="584"/>
      <c r="D8" s="584"/>
      <c r="E8" s="585"/>
      <c r="F8" s="585"/>
      <c r="G8" s="585"/>
      <c r="H8" s="585"/>
      <c r="I8" s="585"/>
      <c r="J8" s="585"/>
    </row>
    <row r="9" spans="2:10" ht="15" customHeight="1">
      <c r="B9" s="117" t="s">
        <v>256</v>
      </c>
      <c r="C9" s="584">
        <v>77</v>
      </c>
      <c r="D9" s="584">
        <v>53</v>
      </c>
      <c r="E9" s="585">
        <v>37</v>
      </c>
      <c r="F9" s="585">
        <v>36</v>
      </c>
      <c r="G9" s="585">
        <v>4</v>
      </c>
      <c r="H9" s="585">
        <v>2</v>
      </c>
      <c r="I9" s="585">
        <v>1</v>
      </c>
      <c r="J9" s="585">
        <v>1</v>
      </c>
    </row>
    <row r="10" spans="2:10" ht="15" customHeight="1">
      <c r="B10" s="117" t="s">
        <v>747</v>
      </c>
      <c r="C10" s="584">
        <v>1</v>
      </c>
      <c r="D10" s="584">
        <v>1</v>
      </c>
      <c r="E10" s="584">
        <v>0</v>
      </c>
      <c r="F10" s="584">
        <v>0</v>
      </c>
      <c r="G10" s="584">
        <v>1</v>
      </c>
      <c r="H10" s="584">
        <v>1</v>
      </c>
      <c r="I10" s="585" t="s">
        <v>220</v>
      </c>
      <c r="J10" s="584">
        <v>0</v>
      </c>
    </row>
    <row r="11" spans="2:10" ht="15" customHeight="1">
      <c r="B11" s="117" t="s">
        <v>257</v>
      </c>
      <c r="C11" s="584">
        <v>1</v>
      </c>
      <c r="D11" s="584">
        <v>1</v>
      </c>
      <c r="E11" s="585">
        <v>1</v>
      </c>
      <c r="F11" s="585">
        <v>0</v>
      </c>
      <c r="G11" s="585">
        <v>0</v>
      </c>
      <c r="H11" s="585">
        <v>0</v>
      </c>
      <c r="I11" s="585" t="s">
        <v>220</v>
      </c>
      <c r="J11" s="585" t="s">
        <v>220</v>
      </c>
    </row>
    <row r="12" spans="2:10" ht="15" customHeight="1">
      <c r="B12" s="117" t="s">
        <v>258</v>
      </c>
      <c r="C12" s="584">
        <v>1</v>
      </c>
      <c r="D12" s="584">
        <v>1</v>
      </c>
      <c r="E12" s="585" t="s">
        <v>220</v>
      </c>
      <c r="F12" s="585" t="s">
        <v>220</v>
      </c>
      <c r="G12" s="585">
        <v>1</v>
      </c>
      <c r="H12" s="585">
        <v>1</v>
      </c>
      <c r="I12" s="585" t="s">
        <v>220</v>
      </c>
      <c r="J12" s="585" t="s">
        <v>220</v>
      </c>
    </row>
    <row r="13" spans="2:10" ht="15" customHeight="1">
      <c r="B13" s="117" t="s">
        <v>259</v>
      </c>
      <c r="C13" s="584">
        <v>78</v>
      </c>
      <c r="D13" s="584">
        <v>74</v>
      </c>
      <c r="E13" s="585">
        <v>10</v>
      </c>
      <c r="F13" s="585">
        <v>4</v>
      </c>
      <c r="G13" s="585">
        <v>65</v>
      </c>
      <c r="H13" s="585">
        <v>49</v>
      </c>
      <c r="I13" s="585">
        <v>2</v>
      </c>
      <c r="J13" s="585">
        <v>2</v>
      </c>
    </row>
    <row r="14" spans="2:10" ht="15" customHeight="1">
      <c r="B14" s="117" t="s">
        <v>260</v>
      </c>
      <c r="C14" s="584">
        <v>160</v>
      </c>
      <c r="D14" s="584">
        <v>147</v>
      </c>
      <c r="E14" s="585">
        <v>11</v>
      </c>
      <c r="F14" s="585">
        <v>3</v>
      </c>
      <c r="G14" s="585">
        <v>145</v>
      </c>
      <c r="H14" s="585">
        <v>122</v>
      </c>
      <c r="I14" s="585">
        <v>11</v>
      </c>
      <c r="J14" s="585">
        <v>2</v>
      </c>
    </row>
    <row r="15" spans="2:10" ht="15" customHeight="1">
      <c r="B15" s="117" t="s">
        <v>285</v>
      </c>
      <c r="C15" s="584">
        <v>3</v>
      </c>
      <c r="D15" s="584">
        <v>3</v>
      </c>
      <c r="E15" s="585" t="s">
        <v>294</v>
      </c>
      <c r="F15" s="585" t="s">
        <v>220</v>
      </c>
      <c r="G15" s="585">
        <v>3</v>
      </c>
      <c r="H15" s="585">
        <v>2</v>
      </c>
      <c r="I15" s="585">
        <v>0</v>
      </c>
      <c r="J15" s="585">
        <v>0</v>
      </c>
    </row>
    <row r="16" spans="2:10" ht="15" customHeight="1">
      <c r="B16" s="117" t="s">
        <v>286</v>
      </c>
      <c r="C16" s="584">
        <v>29</v>
      </c>
      <c r="D16" s="584">
        <v>28</v>
      </c>
      <c r="E16" s="585">
        <v>2</v>
      </c>
      <c r="F16" s="585">
        <v>0</v>
      </c>
      <c r="G16" s="585">
        <v>27</v>
      </c>
      <c r="H16" s="585">
        <v>23</v>
      </c>
      <c r="I16" s="585">
        <v>1</v>
      </c>
      <c r="J16" s="585">
        <v>1</v>
      </c>
    </row>
    <row r="17" spans="2:10" ht="15" customHeight="1">
      <c r="B17" s="117" t="s">
        <v>287</v>
      </c>
      <c r="C17" s="584">
        <v>127</v>
      </c>
      <c r="D17" s="584">
        <v>105</v>
      </c>
      <c r="E17" s="585">
        <v>21</v>
      </c>
      <c r="F17" s="585">
        <v>15</v>
      </c>
      <c r="G17" s="585">
        <v>90</v>
      </c>
      <c r="H17" s="585">
        <v>55</v>
      </c>
      <c r="I17" s="585">
        <v>18</v>
      </c>
      <c r="J17" s="585">
        <v>8</v>
      </c>
    </row>
    <row r="18" spans="2:10" ht="15" customHeight="1">
      <c r="B18" s="117" t="s">
        <v>288</v>
      </c>
      <c r="C18" s="584">
        <v>17</v>
      </c>
      <c r="D18" s="584">
        <v>16</v>
      </c>
      <c r="E18" s="585">
        <v>1</v>
      </c>
      <c r="F18" s="585">
        <v>0</v>
      </c>
      <c r="G18" s="585">
        <v>16</v>
      </c>
      <c r="H18" s="585">
        <v>14</v>
      </c>
      <c r="I18" s="585">
        <v>1</v>
      </c>
      <c r="J18" s="585">
        <v>0</v>
      </c>
    </row>
    <row r="19" spans="2:10" ht="15" customHeight="1">
      <c r="B19" s="117" t="s">
        <v>265</v>
      </c>
      <c r="C19" s="584">
        <v>3</v>
      </c>
      <c r="D19" s="584">
        <v>2</v>
      </c>
      <c r="E19" s="584">
        <v>1</v>
      </c>
      <c r="F19" s="584">
        <v>0</v>
      </c>
      <c r="G19" s="584">
        <v>2</v>
      </c>
      <c r="H19" s="584">
        <v>1</v>
      </c>
      <c r="I19" s="584">
        <v>0</v>
      </c>
      <c r="J19" s="584">
        <v>0</v>
      </c>
    </row>
    <row r="20" spans="2:10" ht="15" customHeight="1">
      <c r="B20" s="117" t="s">
        <v>266</v>
      </c>
      <c r="C20" s="584">
        <v>151</v>
      </c>
      <c r="D20" s="584">
        <v>132</v>
      </c>
      <c r="E20" s="585">
        <v>16</v>
      </c>
      <c r="F20" s="585">
        <v>6</v>
      </c>
      <c r="G20" s="585">
        <v>129</v>
      </c>
      <c r="H20" s="585">
        <v>95</v>
      </c>
      <c r="I20" s="585">
        <v>12</v>
      </c>
      <c r="J20" s="585">
        <v>5</v>
      </c>
    </row>
    <row r="21" spans="2:10" ht="15" customHeight="1">
      <c r="B21" s="118" t="s">
        <v>289</v>
      </c>
      <c r="C21" s="584">
        <v>24</v>
      </c>
      <c r="D21" s="584">
        <v>23</v>
      </c>
      <c r="E21" s="585" t="s">
        <v>220</v>
      </c>
      <c r="F21" s="585" t="s">
        <v>220</v>
      </c>
      <c r="G21" s="585">
        <v>24</v>
      </c>
      <c r="H21" s="585">
        <v>21</v>
      </c>
      <c r="I21" s="585">
        <v>0</v>
      </c>
      <c r="J21" s="585">
        <v>0</v>
      </c>
    </row>
    <row r="22" spans="2:10" ht="15" customHeight="1">
      <c r="B22" s="117" t="s">
        <v>268</v>
      </c>
      <c r="C22" s="584">
        <v>0</v>
      </c>
      <c r="D22" s="584">
        <v>0</v>
      </c>
      <c r="E22" s="585" t="s">
        <v>220</v>
      </c>
      <c r="F22" s="585" t="s">
        <v>220</v>
      </c>
      <c r="G22" s="585">
        <v>0</v>
      </c>
      <c r="H22" s="585">
        <v>0</v>
      </c>
      <c r="I22" s="585" t="s">
        <v>220</v>
      </c>
      <c r="J22" s="585" t="s">
        <v>220</v>
      </c>
    </row>
    <row r="23" spans="2:10" ht="12">
      <c r="B23" s="586"/>
      <c r="C23" s="584"/>
      <c r="D23" s="584"/>
      <c r="E23" s="585"/>
      <c r="F23" s="585"/>
      <c r="G23" s="585"/>
      <c r="H23" s="585"/>
      <c r="I23" s="585"/>
      <c r="J23" s="585"/>
    </row>
    <row r="24" spans="2:10" s="580" customFormat="1" ht="13.5" customHeight="1">
      <c r="B24" s="587" t="s">
        <v>5</v>
      </c>
      <c r="C24" s="582">
        <v>381</v>
      </c>
      <c r="D24" s="582">
        <v>370</v>
      </c>
      <c r="E24" s="583">
        <v>74</v>
      </c>
      <c r="F24" s="583">
        <v>15</v>
      </c>
      <c r="G24" s="583">
        <v>293</v>
      </c>
      <c r="H24" s="583">
        <v>241</v>
      </c>
      <c r="I24" s="583">
        <v>5</v>
      </c>
      <c r="J24" s="583">
        <v>10</v>
      </c>
    </row>
    <row r="25" spans="2:10" ht="15" customHeight="1">
      <c r="B25" s="117" t="s">
        <v>256</v>
      </c>
      <c r="C25" s="584">
        <v>44</v>
      </c>
      <c r="D25" s="584">
        <v>40</v>
      </c>
      <c r="E25" s="585">
        <v>34</v>
      </c>
      <c r="F25" s="585">
        <v>8</v>
      </c>
      <c r="G25" s="585">
        <v>2</v>
      </c>
      <c r="H25" s="585">
        <v>1</v>
      </c>
      <c r="I25" s="585">
        <v>0</v>
      </c>
      <c r="J25" s="585">
        <v>0</v>
      </c>
    </row>
    <row r="26" spans="2:10" ht="15" customHeight="1">
      <c r="B26" s="117" t="s">
        <v>747</v>
      </c>
      <c r="C26" s="584">
        <v>1</v>
      </c>
      <c r="D26" s="584">
        <v>1</v>
      </c>
      <c r="E26" s="585">
        <v>0</v>
      </c>
      <c r="F26" s="585" t="s">
        <v>220</v>
      </c>
      <c r="G26" s="585">
        <v>1</v>
      </c>
      <c r="H26" s="585">
        <v>1</v>
      </c>
      <c r="I26" s="585" t="s">
        <v>220</v>
      </c>
      <c r="J26" s="585">
        <v>0</v>
      </c>
    </row>
    <row r="27" spans="2:10" ht="15" customHeight="1">
      <c r="B27" s="117" t="s">
        <v>257</v>
      </c>
      <c r="C27" s="584">
        <v>1</v>
      </c>
      <c r="D27" s="584">
        <v>1</v>
      </c>
      <c r="E27" s="585">
        <v>1</v>
      </c>
      <c r="F27" s="585">
        <v>0</v>
      </c>
      <c r="G27" s="585">
        <v>0</v>
      </c>
      <c r="H27" s="585">
        <v>0</v>
      </c>
      <c r="I27" s="585" t="s">
        <v>220</v>
      </c>
      <c r="J27" s="585" t="s">
        <v>220</v>
      </c>
    </row>
    <row r="28" spans="2:10" ht="15" customHeight="1">
      <c r="B28" s="117" t="s">
        <v>258</v>
      </c>
      <c r="C28" s="584">
        <v>1</v>
      </c>
      <c r="D28" s="584">
        <v>1</v>
      </c>
      <c r="E28" s="585" t="s">
        <v>220</v>
      </c>
      <c r="F28" s="585" t="s">
        <v>220</v>
      </c>
      <c r="G28" s="585">
        <v>1</v>
      </c>
      <c r="H28" s="585">
        <v>1</v>
      </c>
      <c r="I28" s="585" t="s">
        <v>220</v>
      </c>
      <c r="J28" s="585" t="s">
        <v>220</v>
      </c>
    </row>
    <row r="29" spans="2:10" ht="15" customHeight="1">
      <c r="B29" s="117" t="s">
        <v>259</v>
      </c>
      <c r="C29" s="584">
        <v>66</v>
      </c>
      <c r="D29" s="584">
        <v>65</v>
      </c>
      <c r="E29" s="585">
        <v>10</v>
      </c>
      <c r="F29" s="585">
        <v>2</v>
      </c>
      <c r="G29" s="585">
        <v>55</v>
      </c>
      <c r="H29" s="585">
        <v>43</v>
      </c>
      <c r="I29" s="585">
        <v>1</v>
      </c>
      <c r="J29" s="585">
        <v>2</v>
      </c>
    </row>
    <row r="30" spans="2:10" ht="15" customHeight="1">
      <c r="B30" s="117" t="s">
        <v>260</v>
      </c>
      <c r="C30" s="584">
        <v>82</v>
      </c>
      <c r="D30" s="584">
        <v>81</v>
      </c>
      <c r="E30" s="585">
        <v>4</v>
      </c>
      <c r="F30" s="585">
        <v>1</v>
      </c>
      <c r="G30" s="585">
        <v>76</v>
      </c>
      <c r="H30" s="585">
        <v>66</v>
      </c>
      <c r="I30" s="585">
        <v>1</v>
      </c>
      <c r="J30" s="585">
        <v>1</v>
      </c>
    </row>
    <row r="31" spans="2:10" ht="15" customHeight="1">
      <c r="B31" s="117" t="s">
        <v>285</v>
      </c>
      <c r="C31" s="584">
        <v>2</v>
      </c>
      <c r="D31" s="584">
        <v>2</v>
      </c>
      <c r="E31" s="585" t="s">
        <v>220</v>
      </c>
      <c r="F31" s="585" t="s">
        <v>220</v>
      </c>
      <c r="G31" s="585">
        <v>2</v>
      </c>
      <c r="H31" s="585">
        <v>2</v>
      </c>
      <c r="I31" s="585" t="s">
        <v>220</v>
      </c>
      <c r="J31" s="585" t="s">
        <v>220</v>
      </c>
    </row>
    <row r="32" spans="2:10" ht="15" customHeight="1">
      <c r="B32" s="117" t="s">
        <v>286</v>
      </c>
      <c r="C32" s="584">
        <v>25</v>
      </c>
      <c r="D32" s="584">
        <v>24</v>
      </c>
      <c r="E32" s="585">
        <v>2</v>
      </c>
      <c r="F32" s="585" t="s">
        <v>220</v>
      </c>
      <c r="G32" s="585">
        <v>23</v>
      </c>
      <c r="H32" s="585">
        <v>21</v>
      </c>
      <c r="I32" s="585">
        <v>0</v>
      </c>
      <c r="J32" s="585">
        <v>1</v>
      </c>
    </row>
    <row r="33" spans="2:10" ht="15" customHeight="1">
      <c r="B33" s="117" t="s">
        <v>287</v>
      </c>
      <c r="C33" s="584">
        <v>60</v>
      </c>
      <c r="D33" s="584">
        <v>58</v>
      </c>
      <c r="E33" s="585">
        <v>14</v>
      </c>
      <c r="F33" s="585">
        <v>3</v>
      </c>
      <c r="G33" s="585">
        <v>43</v>
      </c>
      <c r="H33" s="585">
        <v>33</v>
      </c>
      <c r="I33" s="585">
        <v>1</v>
      </c>
      <c r="J33" s="585">
        <v>3</v>
      </c>
    </row>
    <row r="34" spans="2:10" ht="15" customHeight="1">
      <c r="B34" s="117" t="s">
        <v>288</v>
      </c>
      <c r="C34" s="584">
        <v>9</v>
      </c>
      <c r="D34" s="584">
        <v>9</v>
      </c>
      <c r="E34" s="585">
        <v>1</v>
      </c>
      <c r="F34" s="585">
        <v>0</v>
      </c>
      <c r="G34" s="585">
        <v>8</v>
      </c>
      <c r="H34" s="585">
        <v>7</v>
      </c>
      <c r="I34" s="585">
        <v>0</v>
      </c>
      <c r="J34" s="585" t="s">
        <v>220</v>
      </c>
    </row>
    <row r="35" spans="2:10" ht="15" customHeight="1">
      <c r="B35" s="117" t="s">
        <v>265</v>
      </c>
      <c r="C35" s="584">
        <v>1</v>
      </c>
      <c r="D35" s="584">
        <v>1</v>
      </c>
      <c r="E35" s="585">
        <v>0</v>
      </c>
      <c r="F35" s="585" t="s">
        <v>220</v>
      </c>
      <c r="G35" s="585">
        <v>1</v>
      </c>
      <c r="H35" s="585">
        <v>0</v>
      </c>
      <c r="I35" s="585" t="s">
        <v>220</v>
      </c>
      <c r="J35" s="585" t="s">
        <v>220</v>
      </c>
    </row>
    <row r="36" spans="2:10" ht="15" customHeight="1">
      <c r="B36" s="117" t="s">
        <v>266</v>
      </c>
      <c r="C36" s="584">
        <v>69</v>
      </c>
      <c r="D36" s="584">
        <v>67</v>
      </c>
      <c r="E36" s="585">
        <v>8</v>
      </c>
      <c r="F36" s="585">
        <v>1</v>
      </c>
      <c r="G36" s="585">
        <v>60</v>
      </c>
      <c r="H36" s="585">
        <v>48</v>
      </c>
      <c r="I36" s="585">
        <v>1</v>
      </c>
      <c r="J36" s="585">
        <v>2</v>
      </c>
    </row>
    <row r="37" spans="2:10" ht="15" customHeight="1">
      <c r="B37" s="118" t="s">
        <v>289</v>
      </c>
      <c r="C37" s="584">
        <v>19</v>
      </c>
      <c r="D37" s="584">
        <v>19</v>
      </c>
      <c r="E37" s="585" t="s">
        <v>220</v>
      </c>
      <c r="F37" s="585" t="s">
        <v>220</v>
      </c>
      <c r="G37" s="585">
        <v>19</v>
      </c>
      <c r="H37" s="585">
        <v>18</v>
      </c>
      <c r="I37" s="585" t="s">
        <v>220</v>
      </c>
      <c r="J37" s="585" t="s">
        <v>220</v>
      </c>
    </row>
    <row r="38" spans="2:10" ht="15" customHeight="1">
      <c r="B38" s="117" t="s">
        <v>268</v>
      </c>
      <c r="C38" s="584">
        <v>0</v>
      </c>
      <c r="D38" s="584">
        <v>0</v>
      </c>
      <c r="E38" s="585" t="s">
        <v>220</v>
      </c>
      <c r="F38" s="585" t="s">
        <v>220</v>
      </c>
      <c r="G38" s="585">
        <v>0</v>
      </c>
      <c r="H38" s="585">
        <v>0</v>
      </c>
      <c r="I38" s="585" t="s">
        <v>220</v>
      </c>
      <c r="J38" s="585" t="s">
        <v>220</v>
      </c>
    </row>
    <row r="39" spans="2:10" ht="12">
      <c r="B39" s="586"/>
      <c r="C39" s="584"/>
      <c r="D39" s="584"/>
      <c r="E39" s="585"/>
      <c r="F39" s="585"/>
      <c r="G39" s="585"/>
      <c r="H39" s="585"/>
      <c r="I39" s="585"/>
      <c r="J39" s="585"/>
    </row>
    <row r="40" spans="2:10" s="580" customFormat="1" ht="13.5" customHeight="1">
      <c r="B40" s="587" t="s">
        <v>6</v>
      </c>
      <c r="C40" s="582">
        <v>291</v>
      </c>
      <c r="D40" s="582">
        <v>216</v>
      </c>
      <c r="E40" s="583">
        <v>25</v>
      </c>
      <c r="F40" s="583">
        <v>50</v>
      </c>
      <c r="G40" s="583">
        <v>215</v>
      </c>
      <c r="H40" s="583">
        <v>145</v>
      </c>
      <c r="I40" s="583">
        <v>43</v>
      </c>
      <c r="J40" s="583">
        <v>9</v>
      </c>
    </row>
    <row r="41" spans="2:10" ht="15" customHeight="1">
      <c r="B41" s="117" t="s">
        <v>256</v>
      </c>
      <c r="C41" s="584">
        <v>33</v>
      </c>
      <c r="D41" s="584">
        <v>13</v>
      </c>
      <c r="E41" s="585">
        <v>3</v>
      </c>
      <c r="F41" s="585">
        <v>28</v>
      </c>
      <c r="G41" s="585">
        <v>2</v>
      </c>
      <c r="H41" s="585">
        <v>0</v>
      </c>
      <c r="I41" s="585">
        <v>1</v>
      </c>
      <c r="J41" s="585">
        <v>0</v>
      </c>
    </row>
    <row r="42" spans="2:10" ht="15" customHeight="1">
      <c r="B42" s="117" t="s">
        <v>747</v>
      </c>
      <c r="C42" s="584">
        <v>0</v>
      </c>
      <c r="D42" s="585" t="s">
        <v>220</v>
      </c>
      <c r="E42" s="585" t="s">
        <v>220</v>
      </c>
      <c r="F42" s="585">
        <v>0</v>
      </c>
      <c r="G42" s="585">
        <v>0</v>
      </c>
      <c r="H42" s="585" t="s">
        <v>220</v>
      </c>
      <c r="I42" s="585" t="s">
        <v>220</v>
      </c>
      <c r="J42" s="585">
        <v>0</v>
      </c>
    </row>
    <row r="43" spans="2:10" ht="15" customHeight="1">
      <c r="B43" s="117" t="s">
        <v>257</v>
      </c>
      <c r="C43" s="584">
        <v>0</v>
      </c>
      <c r="D43" s="585" t="s">
        <v>220</v>
      </c>
      <c r="E43" s="585" t="s">
        <v>220</v>
      </c>
      <c r="F43" s="585">
        <v>0</v>
      </c>
      <c r="G43" s="585" t="s">
        <v>220</v>
      </c>
      <c r="H43" s="585" t="s">
        <v>220</v>
      </c>
      <c r="I43" s="585" t="s">
        <v>220</v>
      </c>
      <c r="J43" s="585" t="s">
        <v>220</v>
      </c>
    </row>
    <row r="44" spans="2:10" ht="15" customHeight="1">
      <c r="B44" s="117" t="s">
        <v>258</v>
      </c>
      <c r="C44" s="584">
        <v>0</v>
      </c>
      <c r="D44" s="584">
        <v>0</v>
      </c>
      <c r="E44" s="585" t="s">
        <v>220</v>
      </c>
      <c r="F44" s="585" t="s">
        <v>220</v>
      </c>
      <c r="G44" s="585">
        <v>0</v>
      </c>
      <c r="H44" s="585">
        <v>0</v>
      </c>
      <c r="I44" s="585" t="s">
        <v>220</v>
      </c>
      <c r="J44" s="585" t="s">
        <v>220</v>
      </c>
    </row>
    <row r="45" spans="2:10" ht="15" customHeight="1">
      <c r="B45" s="117" t="s">
        <v>259</v>
      </c>
      <c r="C45" s="584">
        <v>12</v>
      </c>
      <c r="D45" s="584">
        <v>9</v>
      </c>
      <c r="E45" s="585">
        <v>0</v>
      </c>
      <c r="F45" s="585">
        <v>2</v>
      </c>
      <c r="G45" s="585">
        <v>10</v>
      </c>
      <c r="H45" s="585">
        <v>6</v>
      </c>
      <c r="I45" s="585">
        <v>1</v>
      </c>
      <c r="J45" s="585">
        <v>0</v>
      </c>
    </row>
    <row r="46" spans="2:10" ht="15" customHeight="1">
      <c r="B46" s="117" t="s">
        <v>260</v>
      </c>
      <c r="C46" s="584">
        <v>78</v>
      </c>
      <c r="D46" s="584">
        <v>66</v>
      </c>
      <c r="E46" s="585">
        <v>7</v>
      </c>
      <c r="F46" s="585">
        <v>2</v>
      </c>
      <c r="G46" s="585">
        <v>69</v>
      </c>
      <c r="H46" s="585">
        <v>55</v>
      </c>
      <c r="I46" s="585">
        <v>10</v>
      </c>
      <c r="J46" s="585">
        <v>1</v>
      </c>
    </row>
    <row r="47" spans="2:10" ht="15" customHeight="1">
      <c r="B47" s="117" t="s">
        <v>285</v>
      </c>
      <c r="C47" s="584">
        <v>0</v>
      </c>
      <c r="D47" s="584">
        <v>0</v>
      </c>
      <c r="E47" s="585" t="s">
        <v>220</v>
      </c>
      <c r="F47" s="585" t="s">
        <v>220</v>
      </c>
      <c r="G47" s="585">
        <v>0</v>
      </c>
      <c r="H47" s="585">
        <v>0</v>
      </c>
      <c r="I47" s="585">
        <v>0</v>
      </c>
      <c r="J47" s="585">
        <v>0</v>
      </c>
    </row>
    <row r="48" spans="2:10" ht="15" customHeight="1">
      <c r="B48" s="117" t="s">
        <v>286</v>
      </c>
      <c r="C48" s="584">
        <v>5</v>
      </c>
      <c r="D48" s="584">
        <v>3</v>
      </c>
      <c r="E48" s="585">
        <v>0</v>
      </c>
      <c r="F48" s="585">
        <v>0</v>
      </c>
      <c r="G48" s="585">
        <v>4</v>
      </c>
      <c r="H48" s="585">
        <v>2</v>
      </c>
      <c r="I48" s="585">
        <v>1</v>
      </c>
      <c r="J48" s="585">
        <v>0</v>
      </c>
    </row>
    <row r="49" spans="2:10" ht="15" customHeight="1">
      <c r="B49" s="117" t="s">
        <v>287</v>
      </c>
      <c r="C49" s="584">
        <v>66</v>
      </c>
      <c r="D49" s="584">
        <v>46</v>
      </c>
      <c r="E49" s="585">
        <v>6</v>
      </c>
      <c r="F49" s="585">
        <v>13</v>
      </c>
      <c r="G49" s="585">
        <v>47</v>
      </c>
      <c r="H49" s="585">
        <v>23</v>
      </c>
      <c r="I49" s="585">
        <v>17</v>
      </c>
      <c r="J49" s="585">
        <v>5</v>
      </c>
    </row>
    <row r="50" spans="2:10" ht="15" customHeight="1">
      <c r="B50" s="117" t="s">
        <v>288</v>
      </c>
      <c r="C50" s="584">
        <v>8</v>
      </c>
      <c r="D50" s="584">
        <v>7</v>
      </c>
      <c r="E50" s="585">
        <v>0</v>
      </c>
      <c r="F50" s="585">
        <v>0</v>
      </c>
      <c r="G50" s="585">
        <v>8</v>
      </c>
      <c r="H50" s="585">
        <v>6</v>
      </c>
      <c r="I50" s="585">
        <v>1</v>
      </c>
      <c r="J50" s="585">
        <v>0</v>
      </c>
    </row>
    <row r="51" spans="2:10" ht="15" customHeight="1">
      <c r="B51" s="117" t="s">
        <v>265</v>
      </c>
      <c r="C51" s="584">
        <v>2</v>
      </c>
      <c r="D51" s="584">
        <v>1</v>
      </c>
      <c r="E51" s="585">
        <v>1</v>
      </c>
      <c r="F51" s="585">
        <v>0</v>
      </c>
      <c r="G51" s="585">
        <v>1</v>
      </c>
      <c r="H51" s="585">
        <v>0</v>
      </c>
      <c r="I51" s="585">
        <v>0</v>
      </c>
      <c r="J51" s="585">
        <v>0</v>
      </c>
    </row>
    <row r="52" spans="2:10" ht="15" customHeight="1">
      <c r="B52" s="117" t="s">
        <v>266</v>
      </c>
      <c r="C52" s="584">
        <v>82</v>
      </c>
      <c r="D52" s="584">
        <v>66</v>
      </c>
      <c r="E52" s="585">
        <v>8</v>
      </c>
      <c r="F52" s="585">
        <v>5</v>
      </c>
      <c r="G52" s="585">
        <v>69</v>
      </c>
      <c r="H52" s="585">
        <v>48</v>
      </c>
      <c r="I52" s="585">
        <v>11</v>
      </c>
      <c r="J52" s="585">
        <v>3</v>
      </c>
    </row>
    <row r="53" spans="2:10" ht="15" customHeight="1">
      <c r="B53" s="118" t="s">
        <v>289</v>
      </c>
      <c r="C53" s="584">
        <v>5</v>
      </c>
      <c r="D53" s="584">
        <v>4</v>
      </c>
      <c r="E53" s="585" t="s">
        <v>220</v>
      </c>
      <c r="F53" s="585" t="s">
        <v>220</v>
      </c>
      <c r="G53" s="585">
        <v>5</v>
      </c>
      <c r="H53" s="585">
        <v>3</v>
      </c>
      <c r="I53" s="585">
        <v>0</v>
      </c>
      <c r="J53" s="585">
        <v>0</v>
      </c>
    </row>
    <row r="54" spans="2:10" ht="15" customHeight="1">
      <c r="B54" s="117" t="s">
        <v>268</v>
      </c>
      <c r="C54" s="584">
        <v>0</v>
      </c>
      <c r="D54" s="584">
        <v>0</v>
      </c>
      <c r="E54" s="585" t="s">
        <v>220</v>
      </c>
      <c r="F54" s="585" t="s">
        <v>220</v>
      </c>
      <c r="G54" s="585">
        <v>0</v>
      </c>
      <c r="H54" s="585">
        <v>0</v>
      </c>
      <c r="I54" s="585" t="s">
        <v>220</v>
      </c>
      <c r="J54" s="585" t="s">
        <v>220</v>
      </c>
    </row>
    <row r="55" spans="2:10" ht="12">
      <c r="B55" s="588"/>
      <c r="C55" s="589"/>
      <c r="D55" s="589"/>
      <c r="E55" s="589"/>
      <c r="F55" s="589"/>
      <c r="G55" s="589"/>
      <c r="H55" s="589"/>
      <c r="I55" s="589"/>
      <c r="J55" s="589"/>
    </row>
    <row r="56" ht="12" customHeight="1">
      <c r="B56" s="55" t="s">
        <v>748</v>
      </c>
    </row>
    <row r="57" ht="12" customHeight="1">
      <c r="B57" s="55" t="s">
        <v>736</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2:N57"/>
  <sheetViews>
    <sheetView workbookViewId="0" topLeftCell="A1">
      <selection activeCell="A1" sqref="A1"/>
    </sheetView>
  </sheetViews>
  <sheetFormatPr defaultColWidth="9.00390625" defaultRowHeight="13.5"/>
  <cols>
    <col min="1" max="1" width="2.125" style="147" customWidth="1"/>
    <col min="2" max="2" width="7.625" style="149" customWidth="1"/>
    <col min="3" max="3" width="1.625" style="147" customWidth="1"/>
    <col min="4" max="9" width="8.625" style="147" customWidth="1"/>
    <col min="10" max="12" width="7.625" style="147" customWidth="1"/>
    <col min="13" max="13" width="5.625" style="147" customWidth="1"/>
    <col min="14" max="14" width="7.625" style="147" customWidth="1"/>
    <col min="15" max="15" width="0.74609375" style="147" customWidth="1"/>
    <col min="16" max="16384" width="9.00390625" style="147" customWidth="1"/>
  </cols>
  <sheetData>
    <row r="2" ht="14.25">
      <c r="B2" s="148" t="s">
        <v>376</v>
      </c>
    </row>
    <row r="3" ht="12">
      <c r="N3" s="142" t="s">
        <v>377</v>
      </c>
    </row>
    <row r="4" spans="2:14" ht="18" customHeight="1">
      <c r="B4" s="839" t="s">
        <v>0</v>
      </c>
      <c r="C4" s="841" t="s">
        <v>1</v>
      </c>
      <c r="D4" s="842"/>
      <c r="E4" s="842"/>
      <c r="F4" s="842"/>
      <c r="G4" s="842"/>
      <c r="H4" s="842"/>
      <c r="I4" s="843"/>
      <c r="J4" s="844" t="s">
        <v>2</v>
      </c>
      <c r="K4" s="845"/>
      <c r="L4" s="845"/>
      <c r="M4" s="846"/>
      <c r="N4" s="837" t="s">
        <v>3</v>
      </c>
    </row>
    <row r="5" spans="2:14" ht="18" customHeight="1">
      <c r="B5" s="840"/>
      <c r="C5" s="150"/>
      <c r="D5" s="1" t="s">
        <v>4</v>
      </c>
      <c r="E5" s="1" t="s">
        <v>5</v>
      </c>
      <c r="F5" s="2" t="s">
        <v>6</v>
      </c>
      <c r="G5" s="3" t="s">
        <v>7</v>
      </c>
      <c r="H5" s="4" t="s">
        <v>8</v>
      </c>
      <c r="I5" s="2" t="s">
        <v>9</v>
      </c>
      <c r="J5" s="1" t="s">
        <v>10</v>
      </c>
      <c r="K5" s="1" t="s">
        <v>11</v>
      </c>
      <c r="L5" s="1" t="s">
        <v>12</v>
      </c>
      <c r="M5" s="151" t="s">
        <v>378</v>
      </c>
      <c r="N5" s="838"/>
    </row>
    <row r="6" spans="2:14" ht="12">
      <c r="B6" s="152" t="s">
        <v>379</v>
      </c>
      <c r="C6" s="5" t="s">
        <v>13</v>
      </c>
      <c r="D6" s="6">
        <v>968925</v>
      </c>
      <c r="E6" s="6">
        <v>478328</v>
      </c>
      <c r="F6" s="7">
        <v>490597</v>
      </c>
      <c r="G6" s="8"/>
      <c r="H6" s="9"/>
      <c r="I6" s="7"/>
      <c r="J6" s="6"/>
      <c r="K6" s="6"/>
      <c r="L6" s="6"/>
      <c r="M6" s="153"/>
      <c r="N6" s="7">
        <v>161242</v>
      </c>
    </row>
    <row r="7" spans="2:14" ht="12">
      <c r="B7" s="152">
        <v>14</v>
      </c>
      <c r="C7" s="5" t="s">
        <v>13</v>
      </c>
      <c r="D7" s="6">
        <v>1027297</v>
      </c>
      <c r="E7" s="6">
        <v>506303</v>
      </c>
      <c r="F7" s="7">
        <v>520994</v>
      </c>
      <c r="G7" s="8"/>
      <c r="H7" s="9"/>
      <c r="I7" s="7"/>
      <c r="J7" s="6">
        <v>58372</v>
      </c>
      <c r="K7" s="6"/>
      <c r="L7" s="6"/>
      <c r="M7" s="153"/>
      <c r="N7" s="7">
        <v>169024</v>
      </c>
    </row>
    <row r="8" spans="2:14" ht="6" customHeight="1">
      <c r="B8" s="152"/>
      <c r="C8" s="5"/>
      <c r="D8" s="6"/>
      <c r="E8" s="6"/>
      <c r="F8" s="7"/>
      <c r="G8" s="8"/>
      <c r="H8" s="9"/>
      <c r="I8" s="7"/>
      <c r="J8" s="6"/>
      <c r="K8" s="6"/>
      <c r="L8" s="6"/>
      <c r="M8" s="153"/>
      <c r="N8" s="7"/>
    </row>
    <row r="9" spans="2:14" ht="12">
      <c r="B9" s="152" t="s">
        <v>380</v>
      </c>
      <c r="C9" s="5" t="s">
        <v>13</v>
      </c>
      <c r="D9" s="6">
        <v>1080034</v>
      </c>
      <c r="E9" s="6">
        <v>532377</v>
      </c>
      <c r="F9" s="7">
        <v>547657</v>
      </c>
      <c r="G9" s="8"/>
      <c r="H9" s="9"/>
      <c r="I9" s="7"/>
      <c r="J9" s="6">
        <v>52737</v>
      </c>
      <c r="K9" s="6">
        <v>95509</v>
      </c>
      <c r="L9" s="10">
        <v>-42772</v>
      </c>
      <c r="M9" s="154"/>
      <c r="N9" s="7">
        <v>176984</v>
      </c>
    </row>
    <row r="10" spans="2:14" ht="12">
      <c r="B10" s="155" t="s">
        <v>381</v>
      </c>
      <c r="C10" s="5" t="s">
        <v>13</v>
      </c>
      <c r="D10" s="6">
        <v>1116822</v>
      </c>
      <c r="E10" s="6">
        <v>549060</v>
      </c>
      <c r="F10" s="7">
        <v>567762</v>
      </c>
      <c r="G10" s="8">
        <v>453060</v>
      </c>
      <c r="H10" s="9">
        <v>618702</v>
      </c>
      <c r="I10" s="7">
        <v>45060</v>
      </c>
      <c r="J10" s="6">
        <v>36788</v>
      </c>
      <c r="K10" s="6">
        <v>95579</v>
      </c>
      <c r="L10" s="10">
        <v>-58791</v>
      </c>
      <c r="M10" s="154"/>
      <c r="N10" s="7">
        <v>184911</v>
      </c>
    </row>
    <row r="11" spans="2:14" ht="12">
      <c r="B11" s="152">
        <v>15</v>
      </c>
      <c r="C11" s="5" t="s">
        <v>13</v>
      </c>
      <c r="D11" s="6">
        <v>1119338</v>
      </c>
      <c r="E11" s="6">
        <v>548404</v>
      </c>
      <c r="F11" s="7">
        <v>570934</v>
      </c>
      <c r="G11" s="8">
        <v>448435</v>
      </c>
      <c r="H11" s="9">
        <v>624123</v>
      </c>
      <c r="I11" s="7">
        <v>46706</v>
      </c>
      <c r="J11" s="6">
        <v>2516</v>
      </c>
      <c r="K11" s="6">
        <v>82490</v>
      </c>
      <c r="L11" s="10">
        <v>-79974</v>
      </c>
      <c r="M11" s="154"/>
      <c r="N11" s="7">
        <v>186206</v>
      </c>
    </row>
    <row r="12" spans="2:14" ht="6" customHeight="1">
      <c r="B12" s="152"/>
      <c r="C12" s="5"/>
      <c r="D12" s="6"/>
      <c r="E12" s="6"/>
      <c r="F12" s="7"/>
      <c r="G12" s="8"/>
      <c r="H12" s="9"/>
      <c r="I12" s="7"/>
      <c r="J12" s="6"/>
      <c r="K12" s="6"/>
      <c r="L12" s="6"/>
      <c r="M12" s="153"/>
      <c r="N12" s="7"/>
    </row>
    <row r="13" spans="2:14" ht="12">
      <c r="B13" s="152">
        <v>22</v>
      </c>
      <c r="C13" s="5" t="s">
        <v>13</v>
      </c>
      <c r="D13" s="6">
        <v>1335653</v>
      </c>
      <c r="E13" s="6">
        <v>641447</v>
      </c>
      <c r="F13" s="7">
        <v>694206</v>
      </c>
      <c r="G13" s="8">
        <v>496390</v>
      </c>
      <c r="H13" s="9">
        <v>785592</v>
      </c>
      <c r="I13" s="7">
        <v>53671</v>
      </c>
      <c r="J13" s="6">
        <v>216315</v>
      </c>
      <c r="K13" s="6">
        <v>103376</v>
      </c>
      <c r="L13" s="6">
        <v>112939</v>
      </c>
      <c r="M13" s="153"/>
      <c r="N13" s="7">
        <v>230359</v>
      </c>
    </row>
    <row r="14" spans="2:14" ht="12">
      <c r="B14" s="152">
        <v>25</v>
      </c>
      <c r="C14" s="5" t="s">
        <v>13</v>
      </c>
      <c r="D14" s="6">
        <v>1357347</v>
      </c>
      <c r="E14" s="6">
        <v>660555</v>
      </c>
      <c r="F14" s="7">
        <v>696792</v>
      </c>
      <c r="G14" s="8">
        <v>493670</v>
      </c>
      <c r="H14" s="9">
        <v>805740</v>
      </c>
      <c r="I14" s="7">
        <v>57875</v>
      </c>
      <c r="J14" s="6">
        <v>21694</v>
      </c>
      <c r="K14" s="6">
        <v>75503</v>
      </c>
      <c r="L14" s="10">
        <v>-53809</v>
      </c>
      <c r="M14" s="154"/>
      <c r="N14" s="7">
        <v>232888</v>
      </c>
    </row>
    <row r="15" spans="2:14" ht="12">
      <c r="B15" s="152">
        <v>30</v>
      </c>
      <c r="C15" s="5" t="s">
        <v>13</v>
      </c>
      <c r="D15" s="6">
        <v>1353649</v>
      </c>
      <c r="E15" s="6">
        <v>651737</v>
      </c>
      <c r="F15" s="7">
        <v>701912</v>
      </c>
      <c r="G15" s="8">
        <v>467027</v>
      </c>
      <c r="H15" s="9">
        <v>819425</v>
      </c>
      <c r="I15" s="7">
        <v>67195</v>
      </c>
      <c r="J15" s="10">
        <v>-3698</v>
      </c>
      <c r="K15" s="6">
        <v>90740</v>
      </c>
      <c r="L15" s="10">
        <v>-94438</v>
      </c>
      <c r="M15" s="154"/>
      <c r="N15" s="7">
        <v>239895</v>
      </c>
    </row>
    <row r="16" spans="2:14" ht="12">
      <c r="B16" s="152">
        <v>35</v>
      </c>
      <c r="C16" s="5" t="s">
        <v>13</v>
      </c>
      <c r="D16" s="6">
        <v>1320664</v>
      </c>
      <c r="E16" s="6">
        <v>630997</v>
      </c>
      <c r="F16" s="7">
        <v>689667</v>
      </c>
      <c r="G16" s="8">
        <v>422576</v>
      </c>
      <c r="H16" s="9">
        <v>821599</v>
      </c>
      <c r="I16" s="7">
        <v>76489</v>
      </c>
      <c r="J16" s="10">
        <v>-32985</v>
      </c>
      <c r="K16" s="6">
        <v>64276</v>
      </c>
      <c r="L16" s="10">
        <v>-97261</v>
      </c>
      <c r="M16" s="154"/>
      <c r="N16" s="7">
        <v>256411</v>
      </c>
    </row>
    <row r="17" spans="2:14" ht="12">
      <c r="B17" s="152">
        <v>40</v>
      </c>
      <c r="C17" s="5" t="s">
        <v>13</v>
      </c>
      <c r="D17" s="6">
        <v>1263103</v>
      </c>
      <c r="E17" s="6">
        <v>605185</v>
      </c>
      <c r="F17" s="7">
        <v>657918</v>
      </c>
      <c r="G17" s="8">
        <v>348572</v>
      </c>
      <c r="H17" s="9">
        <v>827075</v>
      </c>
      <c r="I17" s="7">
        <v>87456</v>
      </c>
      <c r="J17" s="10">
        <v>-57561</v>
      </c>
      <c r="K17" s="6">
        <v>44550</v>
      </c>
      <c r="L17" s="156">
        <v>-102111</v>
      </c>
      <c r="M17" s="154"/>
      <c r="N17" s="7">
        <v>270658</v>
      </c>
    </row>
    <row r="18" spans="2:14" ht="6" customHeight="1">
      <c r="B18" s="152"/>
      <c r="C18" s="5"/>
      <c r="D18" s="6"/>
      <c r="E18" s="6"/>
      <c r="F18" s="7"/>
      <c r="G18" s="8"/>
      <c r="H18" s="9"/>
      <c r="I18" s="7"/>
      <c r="J18" s="6"/>
      <c r="K18" s="6"/>
      <c r="L18" s="10"/>
      <c r="M18" s="154"/>
      <c r="N18" s="7"/>
    </row>
    <row r="19" spans="2:14" ht="12">
      <c r="B19" s="152">
        <v>45</v>
      </c>
      <c r="C19" s="5" t="s">
        <v>13</v>
      </c>
      <c r="D19" s="6">
        <v>1225618</v>
      </c>
      <c r="E19" s="6">
        <v>587515</v>
      </c>
      <c r="F19" s="7">
        <v>638103</v>
      </c>
      <c r="G19" s="8">
        <v>287877</v>
      </c>
      <c r="H19" s="9">
        <v>833203</v>
      </c>
      <c r="I19" s="7">
        <v>104538</v>
      </c>
      <c r="J19" s="10">
        <v>-37485</v>
      </c>
      <c r="K19" s="6">
        <v>34986</v>
      </c>
      <c r="L19" s="10">
        <v>-72471</v>
      </c>
      <c r="M19" s="154"/>
      <c r="N19" s="7">
        <v>286387</v>
      </c>
    </row>
    <row r="20" spans="2:14" ht="6" customHeight="1">
      <c r="B20" s="152"/>
      <c r="C20" s="5"/>
      <c r="D20" s="6"/>
      <c r="E20" s="6"/>
      <c r="F20" s="7"/>
      <c r="G20" s="8"/>
      <c r="H20" s="9"/>
      <c r="I20" s="7"/>
      <c r="J20" s="6"/>
      <c r="K20" s="6"/>
      <c r="L20" s="10"/>
      <c r="M20" s="154"/>
      <c r="N20" s="7"/>
    </row>
    <row r="21" spans="2:14" ht="12">
      <c r="B21" s="152">
        <v>50</v>
      </c>
      <c r="C21" s="5" t="s">
        <v>13</v>
      </c>
      <c r="D21" s="6">
        <v>1220302</v>
      </c>
      <c r="E21" s="6">
        <v>586918</v>
      </c>
      <c r="F21" s="7">
        <v>633384</v>
      </c>
      <c r="G21" s="8">
        <v>265935</v>
      </c>
      <c r="H21" s="9">
        <v>831116</v>
      </c>
      <c r="I21" s="7">
        <v>123137</v>
      </c>
      <c r="J21" s="10">
        <v>-5316</v>
      </c>
      <c r="K21" s="6">
        <v>39323</v>
      </c>
      <c r="L21" s="10">
        <v>-44639</v>
      </c>
      <c r="M21" s="154"/>
      <c r="N21" s="7">
        <v>308070</v>
      </c>
    </row>
    <row r="22" spans="2:14" ht="6" customHeight="1">
      <c r="B22" s="152"/>
      <c r="C22" s="5"/>
      <c r="D22" s="6"/>
      <c r="E22" s="6"/>
      <c r="F22" s="7"/>
      <c r="G22" s="8"/>
      <c r="H22" s="9"/>
      <c r="I22" s="7"/>
      <c r="J22" s="6"/>
      <c r="K22" s="6"/>
      <c r="L22" s="10"/>
      <c r="M22" s="154"/>
      <c r="N22" s="7"/>
    </row>
    <row r="23" spans="2:14" ht="12">
      <c r="B23" s="152">
        <v>51</v>
      </c>
      <c r="C23" s="5"/>
      <c r="D23" s="6">
        <v>1227282</v>
      </c>
      <c r="E23" s="6">
        <v>591458</v>
      </c>
      <c r="F23" s="7">
        <v>635824</v>
      </c>
      <c r="G23" s="8">
        <v>264722</v>
      </c>
      <c r="H23" s="9">
        <v>833689</v>
      </c>
      <c r="I23" s="7">
        <v>127679</v>
      </c>
      <c r="J23" s="6">
        <v>6980</v>
      </c>
      <c r="K23" s="6">
        <v>8031</v>
      </c>
      <c r="L23" s="10">
        <v>-1051</v>
      </c>
      <c r="M23" s="157" t="s">
        <v>382</v>
      </c>
      <c r="N23" s="7">
        <v>312002</v>
      </c>
    </row>
    <row r="24" spans="2:14" ht="12">
      <c r="B24" s="152">
        <v>52</v>
      </c>
      <c r="C24" s="5"/>
      <c r="D24" s="6">
        <v>1234310</v>
      </c>
      <c r="E24" s="6">
        <v>595616</v>
      </c>
      <c r="F24" s="7">
        <v>638694</v>
      </c>
      <c r="G24" s="8">
        <v>263623</v>
      </c>
      <c r="H24" s="9">
        <v>836229</v>
      </c>
      <c r="I24" s="7">
        <v>132202</v>
      </c>
      <c r="J24" s="6">
        <v>7028</v>
      </c>
      <c r="K24" s="6">
        <v>7606</v>
      </c>
      <c r="L24" s="10">
        <v>-578</v>
      </c>
      <c r="M24" s="157" t="s">
        <v>382</v>
      </c>
      <c r="N24" s="7">
        <v>315305</v>
      </c>
    </row>
    <row r="25" spans="2:14" ht="12">
      <c r="B25" s="152">
        <v>53</v>
      </c>
      <c r="C25" s="5"/>
      <c r="D25" s="6">
        <v>1240505</v>
      </c>
      <c r="E25" s="6">
        <v>599169</v>
      </c>
      <c r="F25" s="7">
        <v>641336</v>
      </c>
      <c r="G25" s="8">
        <v>263042</v>
      </c>
      <c r="H25" s="9">
        <v>837275</v>
      </c>
      <c r="I25" s="7">
        <v>136947</v>
      </c>
      <c r="J25" s="6">
        <v>6195</v>
      </c>
      <c r="K25" s="6">
        <v>7937</v>
      </c>
      <c r="L25" s="10">
        <v>-1742</v>
      </c>
      <c r="M25" s="157" t="s">
        <v>382</v>
      </c>
      <c r="N25" s="7">
        <v>318912</v>
      </c>
    </row>
    <row r="26" spans="2:14" ht="12">
      <c r="B26" s="152">
        <v>54</v>
      </c>
      <c r="C26" s="5"/>
      <c r="D26" s="6">
        <v>1247031</v>
      </c>
      <c r="E26" s="6">
        <v>602788</v>
      </c>
      <c r="F26" s="7">
        <v>644243</v>
      </c>
      <c r="G26" s="8">
        <v>262381</v>
      </c>
      <c r="H26" s="9">
        <v>838917</v>
      </c>
      <c r="I26" s="7">
        <v>141524</v>
      </c>
      <c r="J26" s="6">
        <v>6526</v>
      </c>
      <c r="K26" s="6">
        <v>7828</v>
      </c>
      <c r="L26" s="10">
        <v>-1302</v>
      </c>
      <c r="M26" s="157" t="s">
        <v>382</v>
      </c>
      <c r="N26" s="7">
        <v>321824</v>
      </c>
    </row>
    <row r="27" spans="2:14" ht="12">
      <c r="B27" s="152">
        <v>55</v>
      </c>
      <c r="C27" s="5" t="s">
        <v>13</v>
      </c>
      <c r="D27" s="6">
        <v>1251917</v>
      </c>
      <c r="E27" s="6">
        <v>605407</v>
      </c>
      <c r="F27" s="7">
        <v>646510</v>
      </c>
      <c r="G27" s="8">
        <v>262704</v>
      </c>
      <c r="H27" s="9">
        <v>842612</v>
      </c>
      <c r="I27" s="7">
        <v>146593</v>
      </c>
      <c r="J27" s="6">
        <v>4886</v>
      </c>
      <c r="K27" s="6">
        <v>6949</v>
      </c>
      <c r="L27" s="10">
        <v>-2063</v>
      </c>
      <c r="M27" s="157" t="s">
        <v>382</v>
      </c>
      <c r="N27" s="7">
        <v>323583</v>
      </c>
    </row>
    <row r="28" spans="2:14" ht="6" customHeight="1">
      <c r="B28" s="152"/>
      <c r="C28" s="5"/>
      <c r="D28" s="6"/>
      <c r="E28" s="6"/>
      <c r="F28" s="7"/>
      <c r="G28" s="8"/>
      <c r="H28" s="9"/>
      <c r="I28" s="7"/>
      <c r="J28" s="6"/>
      <c r="K28" s="6"/>
      <c r="L28" s="10"/>
      <c r="M28" s="157"/>
      <c r="N28" s="7"/>
    </row>
    <row r="29" spans="2:14" ht="12">
      <c r="B29" s="152">
        <v>56</v>
      </c>
      <c r="C29" s="5"/>
      <c r="D29" s="6">
        <v>1255281</v>
      </c>
      <c r="E29" s="6">
        <v>606943</v>
      </c>
      <c r="F29" s="7">
        <v>648338</v>
      </c>
      <c r="G29" s="8">
        <v>264810</v>
      </c>
      <c r="H29" s="9">
        <v>838631</v>
      </c>
      <c r="I29" s="7">
        <v>150945</v>
      </c>
      <c r="J29" s="6">
        <v>3364</v>
      </c>
      <c r="K29" s="6">
        <v>6760</v>
      </c>
      <c r="L29" s="10">
        <v>-3396</v>
      </c>
      <c r="M29" s="157" t="s">
        <v>382</v>
      </c>
      <c r="N29" s="7">
        <v>325305</v>
      </c>
    </row>
    <row r="30" spans="2:14" ht="12">
      <c r="B30" s="152">
        <v>57</v>
      </c>
      <c r="C30" s="5"/>
      <c r="D30" s="6">
        <v>1256803</v>
      </c>
      <c r="E30" s="6">
        <v>607601</v>
      </c>
      <c r="F30" s="7">
        <v>649202</v>
      </c>
      <c r="G30" s="8">
        <v>261920</v>
      </c>
      <c r="H30" s="9">
        <v>838180</v>
      </c>
      <c r="I30" s="7">
        <v>154974</v>
      </c>
      <c r="J30" s="6">
        <v>1522</v>
      </c>
      <c r="K30" s="6">
        <v>6099</v>
      </c>
      <c r="L30" s="10">
        <v>-4577</v>
      </c>
      <c r="M30" s="157" t="s">
        <v>382</v>
      </c>
      <c r="N30" s="7">
        <v>326717</v>
      </c>
    </row>
    <row r="31" spans="2:14" ht="12">
      <c r="B31" s="152">
        <v>58</v>
      </c>
      <c r="C31" s="5"/>
      <c r="D31" s="6">
        <v>1257783</v>
      </c>
      <c r="E31" s="6">
        <v>608026</v>
      </c>
      <c r="F31" s="7">
        <v>649757</v>
      </c>
      <c r="G31" s="8">
        <v>260148</v>
      </c>
      <c r="H31" s="9">
        <v>836242</v>
      </c>
      <c r="I31" s="7">
        <v>158869</v>
      </c>
      <c r="J31" s="6">
        <v>980</v>
      </c>
      <c r="K31" s="6">
        <v>5833</v>
      </c>
      <c r="L31" s="10">
        <v>-4853</v>
      </c>
      <c r="M31" s="157" t="s">
        <v>382</v>
      </c>
      <c r="N31" s="7">
        <v>328245</v>
      </c>
    </row>
    <row r="32" spans="2:14" ht="12">
      <c r="B32" s="152">
        <v>59</v>
      </c>
      <c r="C32" s="5"/>
      <c r="D32" s="6">
        <v>1259884</v>
      </c>
      <c r="E32" s="6">
        <v>608902</v>
      </c>
      <c r="F32" s="7">
        <v>650982</v>
      </c>
      <c r="G32" s="8">
        <v>258308</v>
      </c>
      <c r="H32" s="9">
        <v>835186</v>
      </c>
      <c r="I32" s="7">
        <v>163072</v>
      </c>
      <c r="J32" s="6">
        <v>2101</v>
      </c>
      <c r="K32" s="6">
        <v>5958</v>
      </c>
      <c r="L32" s="10">
        <v>-3857</v>
      </c>
      <c r="M32" s="157" t="s">
        <v>382</v>
      </c>
      <c r="N32" s="7">
        <v>329792</v>
      </c>
    </row>
    <row r="33" spans="2:14" ht="12">
      <c r="B33" s="152">
        <v>60</v>
      </c>
      <c r="C33" s="5" t="s">
        <v>13</v>
      </c>
      <c r="D33" s="6">
        <v>1261662</v>
      </c>
      <c r="E33" s="6">
        <v>609417</v>
      </c>
      <c r="F33" s="7">
        <v>652245</v>
      </c>
      <c r="G33" s="8">
        <v>255853</v>
      </c>
      <c r="H33" s="9">
        <v>836219</v>
      </c>
      <c r="I33" s="7">
        <v>169525</v>
      </c>
      <c r="J33" s="6">
        <v>1778</v>
      </c>
      <c r="K33" s="6">
        <v>5291</v>
      </c>
      <c r="L33" s="10">
        <v>-3513</v>
      </c>
      <c r="M33" s="157" t="s">
        <v>382</v>
      </c>
      <c r="N33" s="7">
        <v>331303</v>
      </c>
    </row>
    <row r="34" spans="2:14" ht="6" customHeight="1">
      <c r="B34" s="152"/>
      <c r="C34" s="5"/>
      <c r="D34" s="6"/>
      <c r="E34" s="6"/>
      <c r="F34" s="7"/>
      <c r="G34" s="8"/>
      <c r="H34" s="9"/>
      <c r="I34" s="7"/>
      <c r="J34" s="6"/>
      <c r="K34" s="6"/>
      <c r="L34" s="10"/>
      <c r="M34" s="157"/>
      <c r="N34" s="7"/>
    </row>
    <row r="35" spans="2:14" ht="12">
      <c r="B35" s="152">
        <v>61</v>
      </c>
      <c r="C35" s="5"/>
      <c r="D35" s="6">
        <v>1261650</v>
      </c>
      <c r="E35" s="6">
        <v>609304</v>
      </c>
      <c r="F35" s="7">
        <v>652346</v>
      </c>
      <c r="G35" s="8">
        <v>252928</v>
      </c>
      <c r="H35" s="9">
        <v>833260</v>
      </c>
      <c r="I35" s="7">
        <v>175406</v>
      </c>
      <c r="J35" s="10">
        <v>-12</v>
      </c>
      <c r="K35" s="6">
        <v>5047</v>
      </c>
      <c r="L35" s="10">
        <v>-5059</v>
      </c>
      <c r="M35" s="157" t="s">
        <v>382</v>
      </c>
      <c r="N35" s="7">
        <v>332984</v>
      </c>
    </row>
    <row r="36" spans="2:14" ht="12">
      <c r="B36" s="152">
        <v>62</v>
      </c>
      <c r="C36" s="5"/>
      <c r="D36" s="6">
        <v>1261859</v>
      </c>
      <c r="E36" s="6">
        <v>608969</v>
      </c>
      <c r="F36" s="7">
        <v>652890</v>
      </c>
      <c r="G36" s="8">
        <v>249107</v>
      </c>
      <c r="H36" s="9">
        <v>831051</v>
      </c>
      <c r="I36" s="7">
        <v>181627</v>
      </c>
      <c r="J36" s="6">
        <v>209</v>
      </c>
      <c r="K36" s="6">
        <v>4896</v>
      </c>
      <c r="L36" s="10">
        <v>-4687</v>
      </c>
      <c r="M36" s="157" t="s">
        <v>382</v>
      </c>
      <c r="N36" s="7">
        <v>335109</v>
      </c>
    </row>
    <row r="37" spans="2:14" ht="12">
      <c r="B37" s="152">
        <v>63</v>
      </c>
      <c r="C37" s="5"/>
      <c r="D37" s="6">
        <v>1261909</v>
      </c>
      <c r="E37" s="6">
        <v>608952</v>
      </c>
      <c r="F37" s="7">
        <v>652957</v>
      </c>
      <c r="G37" s="8">
        <v>244672</v>
      </c>
      <c r="H37" s="9">
        <v>829265</v>
      </c>
      <c r="I37" s="7">
        <v>187849</v>
      </c>
      <c r="J37" s="6">
        <v>50</v>
      </c>
      <c r="K37" s="6">
        <v>3993</v>
      </c>
      <c r="L37" s="10">
        <v>-3943</v>
      </c>
      <c r="M37" s="157" t="s">
        <v>382</v>
      </c>
      <c r="N37" s="7">
        <v>337097</v>
      </c>
    </row>
    <row r="38" spans="2:14" ht="12" customHeight="1">
      <c r="B38" s="152" t="s">
        <v>383</v>
      </c>
      <c r="C38" s="5"/>
      <c r="D38" s="6">
        <v>1260297</v>
      </c>
      <c r="E38" s="6">
        <v>608119</v>
      </c>
      <c r="F38" s="7">
        <v>652178</v>
      </c>
      <c r="G38" s="8">
        <v>239076</v>
      </c>
      <c r="H38" s="9">
        <v>825014</v>
      </c>
      <c r="I38" s="7">
        <v>196055</v>
      </c>
      <c r="J38" s="10">
        <v>-1612</v>
      </c>
      <c r="K38" s="6">
        <v>3176</v>
      </c>
      <c r="L38" s="10">
        <v>-4788</v>
      </c>
      <c r="M38" s="157" t="s">
        <v>382</v>
      </c>
      <c r="N38" s="7">
        <v>339266</v>
      </c>
    </row>
    <row r="39" spans="2:14" ht="12" customHeight="1">
      <c r="B39" s="152">
        <v>2</v>
      </c>
      <c r="C39" s="5" t="s">
        <v>13</v>
      </c>
      <c r="D39" s="6">
        <v>1258390</v>
      </c>
      <c r="E39" s="6">
        <v>607041</v>
      </c>
      <c r="F39" s="7">
        <v>651349</v>
      </c>
      <c r="G39" s="8">
        <v>233824</v>
      </c>
      <c r="H39" s="9">
        <v>819200</v>
      </c>
      <c r="I39" s="7">
        <v>204577</v>
      </c>
      <c r="J39" s="10">
        <v>-1907</v>
      </c>
      <c r="K39" s="6">
        <v>2245</v>
      </c>
      <c r="L39" s="10">
        <v>-4152</v>
      </c>
      <c r="M39" s="157" t="s">
        <v>382</v>
      </c>
      <c r="N39" s="7">
        <v>341638</v>
      </c>
    </row>
    <row r="40" spans="2:14" ht="12" customHeight="1">
      <c r="B40" s="152">
        <v>3</v>
      </c>
      <c r="C40" s="5"/>
      <c r="D40" s="6">
        <v>1257317</v>
      </c>
      <c r="E40" s="6">
        <v>606692</v>
      </c>
      <c r="F40" s="7">
        <v>650625</v>
      </c>
      <c r="G40" s="8">
        <v>228363</v>
      </c>
      <c r="H40" s="9">
        <v>814124</v>
      </c>
      <c r="I40" s="7">
        <v>213465</v>
      </c>
      <c r="J40" s="10">
        <v>-1073</v>
      </c>
      <c r="K40" s="6">
        <v>1764</v>
      </c>
      <c r="L40" s="10">
        <v>-2837</v>
      </c>
      <c r="M40" s="157" t="s">
        <v>382</v>
      </c>
      <c r="N40" s="7">
        <v>344596</v>
      </c>
    </row>
    <row r="41" spans="2:14" ht="12" customHeight="1">
      <c r="B41" s="152">
        <v>4</v>
      </c>
      <c r="C41" s="5"/>
      <c r="D41" s="6">
        <v>1256423</v>
      </c>
      <c r="E41" s="6">
        <v>606379</v>
      </c>
      <c r="F41" s="7">
        <v>650044</v>
      </c>
      <c r="G41" s="8">
        <v>223497</v>
      </c>
      <c r="H41" s="9">
        <v>808351</v>
      </c>
      <c r="I41" s="7">
        <v>222646</v>
      </c>
      <c r="J41" s="10">
        <v>-894</v>
      </c>
      <c r="K41" s="6">
        <v>1412</v>
      </c>
      <c r="L41" s="10">
        <v>-2306</v>
      </c>
      <c r="M41" s="157" t="s">
        <v>382</v>
      </c>
      <c r="N41" s="7">
        <v>347879</v>
      </c>
    </row>
    <row r="42" spans="2:14" ht="12" customHeight="1">
      <c r="B42" s="152">
        <v>5</v>
      </c>
      <c r="C42" s="5"/>
      <c r="D42" s="6">
        <v>1255924</v>
      </c>
      <c r="E42" s="6">
        <v>606323</v>
      </c>
      <c r="F42" s="7">
        <v>649601</v>
      </c>
      <c r="G42" s="8">
        <v>218082</v>
      </c>
      <c r="H42" s="9">
        <v>803869</v>
      </c>
      <c r="I42" s="7">
        <v>231492</v>
      </c>
      <c r="J42" s="10">
        <v>-499</v>
      </c>
      <c r="K42" s="6">
        <v>763</v>
      </c>
      <c r="L42" s="10">
        <v>-1262</v>
      </c>
      <c r="M42" s="157" t="s">
        <v>382</v>
      </c>
      <c r="N42" s="7">
        <v>351365</v>
      </c>
    </row>
    <row r="43" spans="2:14" ht="12" customHeight="1">
      <c r="B43" s="152">
        <v>6</v>
      </c>
      <c r="C43" s="5"/>
      <c r="D43" s="6">
        <v>1256764</v>
      </c>
      <c r="E43" s="6">
        <v>607078</v>
      </c>
      <c r="F43" s="7">
        <v>649686</v>
      </c>
      <c r="G43" s="8">
        <v>213594</v>
      </c>
      <c r="H43" s="9">
        <v>800436</v>
      </c>
      <c r="I43" s="7">
        <v>239706</v>
      </c>
      <c r="J43" s="6">
        <v>840</v>
      </c>
      <c r="K43" s="6">
        <v>946</v>
      </c>
      <c r="L43" s="10">
        <v>-106</v>
      </c>
      <c r="M43" s="157" t="s">
        <v>382</v>
      </c>
      <c r="N43" s="7">
        <v>355941</v>
      </c>
    </row>
    <row r="44" spans="2:14" ht="12" customHeight="1">
      <c r="B44" s="152">
        <v>7</v>
      </c>
      <c r="C44" s="5" t="s">
        <v>13</v>
      </c>
      <c r="D44" s="6">
        <v>1256958</v>
      </c>
      <c r="E44" s="6">
        <v>607316</v>
      </c>
      <c r="F44" s="7">
        <v>649642</v>
      </c>
      <c r="G44" s="8">
        <v>208596</v>
      </c>
      <c r="H44" s="9">
        <v>799251</v>
      </c>
      <c r="I44" s="7">
        <v>248817</v>
      </c>
      <c r="J44" s="6">
        <v>194</v>
      </c>
      <c r="K44" s="6">
        <v>438</v>
      </c>
      <c r="L44" s="10">
        <v>-244</v>
      </c>
      <c r="M44" s="157" t="s">
        <v>382</v>
      </c>
      <c r="N44" s="7">
        <v>360178</v>
      </c>
    </row>
    <row r="45" spans="2:14" ht="12" customHeight="1">
      <c r="B45" s="152">
        <v>8</v>
      </c>
      <c r="C45" s="5"/>
      <c r="D45" s="6">
        <v>1255217</v>
      </c>
      <c r="E45" s="6">
        <v>606564</v>
      </c>
      <c r="F45" s="7">
        <v>648653</v>
      </c>
      <c r="G45" s="8">
        <v>204036</v>
      </c>
      <c r="H45" s="9">
        <v>793831</v>
      </c>
      <c r="I45" s="7">
        <v>257633</v>
      </c>
      <c r="J45" s="10">
        <v>-1741</v>
      </c>
      <c r="K45" s="6">
        <v>332</v>
      </c>
      <c r="L45" s="10">
        <v>-1496</v>
      </c>
      <c r="M45" s="10">
        <v>-577</v>
      </c>
      <c r="N45" s="7">
        <v>363739</v>
      </c>
    </row>
    <row r="46" spans="2:14" ht="12" customHeight="1">
      <c r="B46" s="152">
        <v>9</v>
      </c>
      <c r="C46" s="5"/>
      <c r="D46" s="11">
        <v>1253185</v>
      </c>
      <c r="E46" s="6">
        <v>605823</v>
      </c>
      <c r="F46" s="7">
        <v>647362</v>
      </c>
      <c r="G46" s="8">
        <v>199610</v>
      </c>
      <c r="H46" s="9">
        <v>789419</v>
      </c>
      <c r="I46" s="7">
        <v>265015</v>
      </c>
      <c r="J46" s="10">
        <v>-2032</v>
      </c>
      <c r="K46" s="10">
        <v>-121</v>
      </c>
      <c r="L46" s="10">
        <v>-1335</v>
      </c>
      <c r="M46" s="10">
        <v>-576</v>
      </c>
      <c r="N46" s="7">
        <v>367218</v>
      </c>
    </row>
    <row r="47" spans="2:14" ht="12" customHeight="1">
      <c r="B47" s="152">
        <v>10</v>
      </c>
      <c r="C47" s="5"/>
      <c r="D47" s="11">
        <v>1250574</v>
      </c>
      <c r="E47" s="6">
        <v>604611</v>
      </c>
      <c r="F47" s="7">
        <v>645963</v>
      </c>
      <c r="G47" s="8">
        <v>195351</v>
      </c>
      <c r="H47" s="9">
        <v>783934</v>
      </c>
      <c r="I47" s="7">
        <v>272724</v>
      </c>
      <c r="J47" s="10">
        <v>-2611</v>
      </c>
      <c r="K47" s="10">
        <v>-415</v>
      </c>
      <c r="L47" s="10">
        <v>-1620</v>
      </c>
      <c r="M47" s="10">
        <v>-576</v>
      </c>
      <c r="N47" s="7">
        <v>370501</v>
      </c>
    </row>
    <row r="48" spans="2:14" ht="12" customHeight="1">
      <c r="B48" s="152">
        <v>11</v>
      </c>
      <c r="C48" s="5"/>
      <c r="D48" s="11">
        <v>1247211</v>
      </c>
      <c r="E48" s="6">
        <v>603029</v>
      </c>
      <c r="F48" s="7">
        <v>644182</v>
      </c>
      <c r="G48" s="8">
        <v>190798</v>
      </c>
      <c r="H48" s="9">
        <v>779390</v>
      </c>
      <c r="I48" s="7">
        <v>279034</v>
      </c>
      <c r="J48" s="10">
        <v>-3363</v>
      </c>
      <c r="K48" s="10">
        <v>-1134</v>
      </c>
      <c r="L48" s="10">
        <v>-1653</v>
      </c>
      <c r="M48" s="10">
        <v>-576</v>
      </c>
      <c r="N48" s="7">
        <v>373704</v>
      </c>
    </row>
    <row r="49" spans="2:14" ht="12" customHeight="1">
      <c r="B49" s="152">
        <v>12</v>
      </c>
      <c r="C49" s="5" t="s">
        <v>13</v>
      </c>
      <c r="D49" s="11">
        <v>1244147</v>
      </c>
      <c r="E49" s="6">
        <v>601372</v>
      </c>
      <c r="F49" s="7">
        <v>642775</v>
      </c>
      <c r="G49" s="8">
        <v>186182</v>
      </c>
      <c r="H49" s="9">
        <v>772100</v>
      </c>
      <c r="I49" s="7">
        <v>285590</v>
      </c>
      <c r="J49" s="10">
        <v>-3064</v>
      </c>
      <c r="K49" s="10">
        <v>-1142</v>
      </c>
      <c r="L49" s="10">
        <v>-1453</v>
      </c>
      <c r="M49" s="10">
        <v>-469</v>
      </c>
      <c r="N49" s="7">
        <v>377049</v>
      </c>
    </row>
    <row r="50" spans="2:14" s="158" customFormat="1" ht="12" customHeight="1">
      <c r="B50" s="159">
        <v>13</v>
      </c>
      <c r="C50" s="160"/>
      <c r="D50" s="161">
        <v>1240877</v>
      </c>
      <c r="E50" s="161">
        <v>599073</v>
      </c>
      <c r="F50" s="162">
        <v>641804</v>
      </c>
      <c r="G50" s="163">
        <v>182226</v>
      </c>
      <c r="H50" s="164">
        <v>766290</v>
      </c>
      <c r="I50" s="165">
        <v>292086</v>
      </c>
      <c r="J50" s="166">
        <v>-3270</v>
      </c>
      <c r="K50" s="166">
        <v>-953</v>
      </c>
      <c r="L50" s="166">
        <v>-2317</v>
      </c>
      <c r="M50" s="157" t="s">
        <v>382</v>
      </c>
      <c r="N50" s="165">
        <v>379680</v>
      </c>
    </row>
    <row r="51" spans="2:14" ht="12" customHeight="1">
      <c r="B51" s="167"/>
      <c r="C51" s="168"/>
      <c r="D51" s="168"/>
      <c r="E51" s="169"/>
      <c r="F51" s="169"/>
      <c r="G51" s="169"/>
      <c r="H51" s="169"/>
      <c r="I51" s="169"/>
      <c r="J51" s="170"/>
      <c r="K51" s="170"/>
      <c r="L51" s="170"/>
      <c r="M51" s="170"/>
      <c r="N51" s="169"/>
    </row>
    <row r="52" ht="12">
      <c r="B52" s="171" t="s">
        <v>384</v>
      </c>
    </row>
    <row r="53" ht="12">
      <c r="B53" s="171" t="s">
        <v>14</v>
      </c>
    </row>
    <row r="54" ht="12">
      <c r="B54" s="171" t="s">
        <v>15</v>
      </c>
    </row>
    <row r="55" ht="12">
      <c r="B55" s="171" t="s">
        <v>16</v>
      </c>
    </row>
    <row r="56" ht="12">
      <c r="B56" s="171" t="s">
        <v>17</v>
      </c>
    </row>
    <row r="57" ht="12">
      <c r="B57" s="171" t="s">
        <v>385</v>
      </c>
    </row>
  </sheetData>
  <mergeCells count="4">
    <mergeCell ref="N4:N5"/>
    <mergeCell ref="B4:B5"/>
    <mergeCell ref="C4:I4"/>
    <mergeCell ref="J4:M4"/>
  </mergeCells>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B2:N54"/>
  <sheetViews>
    <sheetView workbookViewId="0" topLeftCell="A1">
      <selection activeCell="A1" sqref="A1"/>
    </sheetView>
  </sheetViews>
  <sheetFormatPr defaultColWidth="9.00390625" defaultRowHeight="13.5"/>
  <cols>
    <col min="1" max="1" width="2.625" style="12" customWidth="1"/>
    <col min="2" max="2" width="10.625" style="12" customWidth="1"/>
    <col min="3" max="3" width="6.625" style="12" customWidth="1"/>
    <col min="4" max="4" width="6.375" style="12" customWidth="1"/>
    <col min="5" max="5" width="7.625" style="12" customWidth="1"/>
    <col min="6" max="6" width="8.125" style="12" customWidth="1"/>
    <col min="7" max="8" width="6.375" style="12" customWidth="1"/>
    <col min="9" max="9" width="7.625" style="12" customWidth="1"/>
    <col min="10" max="10" width="8.125" style="12" customWidth="1"/>
    <col min="11" max="12" width="6.375" style="12" customWidth="1"/>
    <col min="13" max="13" width="7.625" style="12" customWidth="1"/>
    <col min="14" max="14" width="8.125" style="12" customWidth="1"/>
    <col min="15" max="16384" width="9.00390625" style="12" customWidth="1"/>
  </cols>
  <sheetData>
    <row r="2" ht="14.25">
      <c r="B2" s="37" t="s">
        <v>749</v>
      </c>
    </row>
    <row r="3" ht="12">
      <c r="N3" s="56" t="s">
        <v>750</v>
      </c>
    </row>
    <row r="4" spans="2:14" ht="18" customHeight="1">
      <c r="B4" s="507"/>
      <c r="C4" s="590" t="s">
        <v>704</v>
      </c>
      <c r="D4" s="591"/>
      <c r="E4" s="591"/>
      <c r="F4" s="591"/>
      <c r="G4" s="591" t="s">
        <v>751</v>
      </c>
      <c r="H4" s="591"/>
      <c r="I4" s="591"/>
      <c r="J4" s="591"/>
      <c r="K4" s="591" t="s">
        <v>752</v>
      </c>
      <c r="L4" s="591"/>
      <c r="M4" s="591"/>
      <c r="N4" s="592"/>
    </row>
    <row r="5" spans="2:14" ht="18" customHeight="1">
      <c r="B5" s="59"/>
      <c r="C5" s="528" t="s">
        <v>22</v>
      </c>
      <c r="D5" s="528" t="s">
        <v>753</v>
      </c>
      <c r="E5" s="593" t="s">
        <v>754</v>
      </c>
      <c r="F5" s="593" t="s">
        <v>755</v>
      </c>
      <c r="G5" s="528" t="s">
        <v>22</v>
      </c>
      <c r="H5" s="528" t="s">
        <v>753</v>
      </c>
      <c r="I5" s="593" t="s">
        <v>754</v>
      </c>
      <c r="J5" s="593" t="s">
        <v>755</v>
      </c>
      <c r="K5" s="528" t="s">
        <v>22</v>
      </c>
      <c r="L5" s="528" t="s">
        <v>753</v>
      </c>
      <c r="M5" s="593" t="s">
        <v>754</v>
      </c>
      <c r="N5" s="594" t="s">
        <v>755</v>
      </c>
    </row>
    <row r="6" spans="2:14" s="595" customFormat="1" ht="13.5" customHeight="1">
      <c r="B6" s="596" t="s">
        <v>22</v>
      </c>
      <c r="C6" s="597">
        <v>1054</v>
      </c>
      <c r="D6" s="598">
        <v>230</v>
      </c>
      <c r="E6" s="598">
        <v>692</v>
      </c>
      <c r="F6" s="598">
        <v>130</v>
      </c>
      <c r="G6" s="598">
        <v>672</v>
      </c>
      <c r="H6" s="598">
        <v>137</v>
      </c>
      <c r="I6" s="598">
        <v>497</v>
      </c>
      <c r="J6" s="598">
        <v>38</v>
      </c>
      <c r="K6" s="598">
        <v>382</v>
      </c>
      <c r="L6" s="598">
        <v>93</v>
      </c>
      <c r="M6" s="598">
        <v>195</v>
      </c>
      <c r="N6" s="599">
        <v>92</v>
      </c>
    </row>
    <row r="7" spans="2:14" ht="12">
      <c r="B7" s="26"/>
      <c r="C7" s="584"/>
      <c r="D7" s="584"/>
      <c r="E7" s="584"/>
      <c r="F7" s="584"/>
      <c r="G7" s="584"/>
      <c r="H7" s="584"/>
      <c r="I7" s="584"/>
      <c r="J7" s="584"/>
      <c r="K7" s="584"/>
      <c r="L7" s="584"/>
      <c r="M7" s="584"/>
      <c r="N7" s="600"/>
    </row>
    <row r="8" spans="2:14" ht="12" customHeight="1">
      <c r="B8" s="601" t="s">
        <v>722</v>
      </c>
      <c r="C8" s="584">
        <v>79</v>
      </c>
      <c r="D8" s="584">
        <v>79</v>
      </c>
      <c r="E8" s="584">
        <v>0</v>
      </c>
      <c r="F8" s="585" t="s">
        <v>220</v>
      </c>
      <c r="G8" s="584">
        <v>12</v>
      </c>
      <c r="H8" s="584">
        <v>12</v>
      </c>
      <c r="I8" s="584">
        <v>0</v>
      </c>
      <c r="J8" s="585" t="s">
        <v>220</v>
      </c>
      <c r="K8" s="584">
        <v>68</v>
      </c>
      <c r="L8" s="584">
        <v>67</v>
      </c>
      <c r="M8" s="584">
        <v>0</v>
      </c>
      <c r="N8" s="602" t="s">
        <v>220</v>
      </c>
    </row>
    <row r="9" spans="2:14" ht="12" customHeight="1">
      <c r="B9" s="601" t="s">
        <v>723</v>
      </c>
      <c r="C9" s="584">
        <v>67</v>
      </c>
      <c r="D9" s="584">
        <v>59</v>
      </c>
      <c r="E9" s="584">
        <v>7</v>
      </c>
      <c r="F9" s="584">
        <v>0</v>
      </c>
      <c r="G9" s="584">
        <v>53</v>
      </c>
      <c r="H9" s="584">
        <v>48</v>
      </c>
      <c r="I9" s="584">
        <v>5</v>
      </c>
      <c r="J9" s="584">
        <v>0</v>
      </c>
      <c r="K9" s="584">
        <v>14</v>
      </c>
      <c r="L9" s="584">
        <v>11</v>
      </c>
      <c r="M9" s="584">
        <v>2</v>
      </c>
      <c r="N9" s="600">
        <v>0</v>
      </c>
    </row>
    <row r="10" spans="2:14" ht="12" customHeight="1">
      <c r="B10" s="601" t="s">
        <v>724</v>
      </c>
      <c r="C10" s="584">
        <v>68</v>
      </c>
      <c r="D10" s="584">
        <v>38</v>
      </c>
      <c r="E10" s="584">
        <v>29</v>
      </c>
      <c r="F10" s="584">
        <v>1</v>
      </c>
      <c r="G10" s="584">
        <v>58</v>
      </c>
      <c r="H10" s="584">
        <v>34</v>
      </c>
      <c r="I10" s="584">
        <v>23</v>
      </c>
      <c r="J10" s="584">
        <v>1</v>
      </c>
      <c r="K10" s="584">
        <v>10</v>
      </c>
      <c r="L10" s="584">
        <v>4</v>
      </c>
      <c r="M10" s="584">
        <v>6</v>
      </c>
      <c r="N10" s="600">
        <v>0</v>
      </c>
    </row>
    <row r="11" spans="2:14" ht="12" customHeight="1">
      <c r="B11" s="601" t="s">
        <v>725</v>
      </c>
      <c r="C11" s="584">
        <v>67</v>
      </c>
      <c r="D11" s="584">
        <v>18</v>
      </c>
      <c r="E11" s="584">
        <v>47</v>
      </c>
      <c r="F11" s="584">
        <v>2</v>
      </c>
      <c r="G11" s="584">
        <v>56</v>
      </c>
      <c r="H11" s="584">
        <v>17</v>
      </c>
      <c r="I11" s="584">
        <v>38</v>
      </c>
      <c r="J11" s="584">
        <v>2</v>
      </c>
      <c r="K11" s="584">
        <v>11</v>
      </c>
      <c r="L11" s="584">
        <v>2</v>
      </c>
      <c r="M11" s="584">
        <v>10</v>
      </c>
      <c r="N11" s="602" t="s">
        <v>220</v>
      </c>
    </row>
    <row r="12" spans="2:14" ht="12" customHeight="1">
      <c r="B12" s="601" t="s">
        <v>726</v>
      </c>
      <c r="C12" s="584">
        <v>78</v>
      </c>
      <c r="D12" s="584">
        <v>11</v>
      </c>
      <c r="E12" s="584">
        <v>65</v>
      </c>
      <c r="F12" s="584">
        <v>2</v>
      </c>
      <c r="G12" s="584">
        <v>70</v>
      </c>
      <c r="H12" s="584">
        <v>10</v>
      </c>
      <c r="I12" s="584">
        <v>59</v>
      </c>
      <c r="J12" s="584">
        <v>1</v>
      </c>
      <c r="K12" s="584">
        <v>8</v>
      </c>
      <c r="L12" s="584">
        <v>1</v>
      </c>
      <c r="M12" s="584">
        <v>7</v>
      </c>
      <c r="N12" s="600">
        <v>0</v>
      </c>
    </row>
    <row r="13" spans="2:14" ht="12" customHeight="1">
      <c r="B13" s="601" t="s">
        <v>727</v>
      </c>
      <c r="C13" s="584">
        <v>87</v>
      </c>
      <c r="D13" s="584">
        <v>9</v>
      </c>
      <c r="E13" s="584">
        <v>74</v>
      </c>
      <c r="F13" s="584">
        <v>4</v>
      </c>
      <c r="G13" s="584">
        <v>79</v>
      </c>
      <c r="H13" s="584">
        <v>8</v>
      </c>
      <c r="I13" s="584">
        <v>67</v>
      </c>
      <c r="J13" s="584">
        <v>4</v>
      </c>
      <c r="K13" s="584">
        <v>8</v>
      </c>
      <c r="L13" s="584">
        <v>1</v>
      </c>
      <c r="M13" s="584">
        <v>6</v>
      </c>
      <c r="N13" s="600">
        <v>0</v>
      </c>
    </row>
    <row r="14" spans="2:14" ht="12" customHeight="1">
      <c r="B14" s="601" t="s">
        <v>728</v>
      </c>
      <c r="C14" s="584">
        <v>105</v>
      </c>
      <c r="D14" s="584">
        <v>6</v>
      </c>
      <c r="E14" s="584">
        <v>92</v>
      </c>
      <c r="F14" s="584">
        <v>6</v>
      </c>
      <c r="G14" s="584">
        <v>96</v>
      </c>
      <c r="H14" s="584">
        <v>5</v>
      </c>
      <c r="I14" s="584">
        <v>86</v>
      </c>
      <c r="J14" s="584">
        <v>6</v>
      </c>
      <c r="K14" s="584">
        <v>9</v>
      </c>
      <c r="L14" s="584">
        <v>1</v>
      </c>
      <c r="M14" s="584">
        <v>6</v>
      </c>
      <c r="N14" s="600">
        <v>1</v>
      </c>
    </row>
    <row r="15" spans="2:14" ht="12" customHeight="1">
      <c r="B15" s="601" t="s">
        <v>729</v>
      </c>
      <c r="C15" s="584">
        <v>76</v>
      </c>
      <c r="D15" s="584">
        <v>2</v>
      </c>
      <c r="E15" s="584">
        <v>68</v>
      </c>
      <c r="F15" s="584">
        <v>6</v>
      </c>
      <c r="G15" s="584">
        <v>67</v>
      </c>
      <c r="H15" s="584">
        <v>2</v>
      </c>
      <c r="I15" s="584">
        <v>60</v>
      </c>
      <c r="J15" s="584">
        <v>5</v>
      </c>
      <c r="K15" s="584">
        <v>9</v>
      </c>
      <c r="L15" s="584">
        <v>0</v>
      </c>
      <c r="M15" s="584">
        <v>7</v>
      </c>
      <c r="N15" s="600">
        <v>1</v>
      </c>
    </row>
    <row r="16" spans="2:14" ht="12" customHeight="1">
      <c r="B16" s="601" t="s">
        <v>730</v>
      </c>
      <c r="C16" s="584">
        <v>77</v>
      </c>
      <c r="D16" s="584">
        <v>1</v>
      </c>
      <c r="E16" s="584">
        <v>69</v>
      </c>
      <c r="F16" s="584">
        <v>7</v>
      </c>
      <c r="G16" s="584">
        <v>60</v>
      </c>
      <c r="H16" s="584">
        <v>1</v>
      </c>
      <c r="I16" s="584">
        <v>54</v>
      </c>
      <c r="J16" s="584">
        <v>5</v>
      </c>
      <c r="K16" s="584">
        <v>17</v>
      </c>
      <c r="L16" s="584">
        <v>0</v>
      </c>
      <c r="M16" s="584">
        <v>15</v>
      </c>
      <c r="N16" s="600">
        <v>2</v>
      </c>
    </row>
    <row r="17" spans="2:14" ht="12" customHeight="1">
      <c r="B17" s="601" t="s">
        <v>731</v>
      </c>
      <c r="C17" s="584">
        <v>85</v>
      </c>
      <c r="D17" s="584">
        <v>1</v>
      </c>
      <c r="E17" s="584">
        <v>74</v>
      </c>
      <c r="F17" s="584">
        <v>9</v>
      </c>
      <c r="G17" s="584">
        <v>49</v>
      </c>
      <c r="H17" s="584">
        <v>1</v>
      </c>
      <c r="I17" s="584">
        <v>44</v>
      </c>
      <c r="J17" s="584">
        <v>5</v>
      </c>
      <c r="K17" s="584">
        <v>36</v>
      </c>
      <c r="L17" s="584">
        <v>1</v>
      </c>
      <c r="M17" s="584">
        <v>30</v>
      </c>
      <c r="N17" s="600">
        <v>5</v>
      </c>
    </row>
    <row r="18" spans="2:14" ht="12" customHeight="1">
      <c r="B18" s="601" t="s">
        <v>732</v>
      </c>
      <c r="C18" s="584">
        <v>86</v>
      </c>
      <c r="D18" s="584">
        <v>2</v>
      </c>
      <c r="E18" s="584">
        <v>70</v>
      </c>
      <c r="F18" s="584">
        <v>15</v>
      </c>
      <c r="G18" s="584">
        <v>39</v>
      </c>
      <c r="H18" s="584">
        <v>0</v>
      </c>
      <c r="I18" s="584">
        <v>34</v>
      </c>
      <c r="J18" s="584">
        <v>4</v>
      </c>
      <c r="K18" s="584">
        <v>48</v>
      </c>
      <c r="L18" s="584">
        <v>2</v>
      </c>
      <c r="M18" s="584">
        <v>35</v>
      </c>
      <c r="N18" s="600">
        <v>11</v>
      </c>
    </row>
    <row r="19" spans="2:14" ht="12" customHeight="1">
      <c r="B19" s="601" t="s">
        <v>733</v>
      </c>
      <c r="C19" s="584">
        <v>74</v>
      </c>
      <c r="D19" s="584">
        <v>2</v>
      </c>
      <c r="E19" s="584">
        <v>52</v>
      </c>
      <c r="F19" s="584">
        <v>20</v>
      </c>
      <c r="G19" s="584">
        <v>21</v>
      </c>
      <c r="H19" s="584">
        <v>0</v>
      </c>
      <c r="I19" s="584">
        <v>18</v>
      </c>
      <c r="J19" s="584">
        <v>3</v>
      </c>
      <c r="K19" s="584">
        <v>53</v>
      </c>
      <c r="L19" s="584">
        <v>1</v>
      </c>
      <c r="M19" s="584">
        <v>34</v>
      </c>
      <c r="N19" s="600">
        <v>17</v>
      </c>
    </row>
    <row r="20" spans="2:14" ht="12">
      <c r="B20" s="601" t="s">
        <v>734</v>
      </c>
      <c r="C20" s="584">
        <v>105</v>
      </c>
      <c r="D20" s="584">
        <v>1</v>
      </c>
      <c r="E20" s="584">
        <v>44</v>
      </c>
      <c r="F20" s="584">
        <v>59</v>
      </c>
      <c r="G20" s="584">
        <v>12</v>
      </c>
      <c r="H20" s="584">
        <v>0</v>
      </c>
      <c r="I20" s="584">
        <v>8</v>
      </c>
      <c r="J20" s="584">
        <v>3</v>
      </c>
      <c r="K20" s="584">
        <v>93</v>
      </c>
      <c r="L20" s="584">
        <v>1</v>
      </c>
      <c r="M20" s="584">
        <v>36</v>
      </c>
      <c r="N20" s="600">
        <v>56</v>
      </c>
    </row>
    <row r="21" spans="2:14" ht="12">
      <c r="B21" s="24"/>
      <c r="C21" s="584"/>
      <c r="D21" s="584"/>
      <c r="E21" s="584"/>
      <c r="F21" s="584"/>
      <c r="G21" s="584"/>
      <c r="H21" s="584"/>
      <c r="I21" s="584"/>
      <c r="J21" s="584"/>
      <c r="K21" s="584"/>
      <c r="L21" s="584"/>
      <c r="M21" s="584"/>
      <c r="N21" s="600"/>
    </row>
    <row r="22" spans="2:14" s="595" customFormat="1" ht="13.5">
      <c r="B22" s="603" t="s">
        <v>5</v>
      </c>
      <c r="C22" s="598">
        <v>503</v>
      </c>
      <c r="D22" s="598">
        <v>131</v>
      </c>
      <c r="E22" s="598">
        <v>346</v>
      </c>
      <c r="F22" s="598">
        <v>25</v>
      </c>
      <c r="G22" s="598">
        <v>381</v>
      </c>
      <c r="H22" s="598">
        <v>86</v>
      </c>
      <c r="I22" s="598">
        <v>283</v>
      </c>
      <c r="J22" s="598">
        <v>12</v>
      </c>
      <c r="K22" s="598">
        <v>122</v>
      </c>
      <c r="L22" s="598">
        <v>46</v>
      </c>
      <c r="M22" s="598">
        <v>63</v>
      </c>
      <c r="N22" s="599">
        <v>12</v>
      </c>
    </row>
    <row r="23" spans="2:14" ht="6.75" customHeight="1">
      <c r="B23" s="604"/>
      <c r="C23" s="584"/>
      <c r="D23" s="584"/>
      <c r="E23" s="584"/>
      <c r="F23" s="584"/>
      <c r="G23" s="584"/>
      <c r="H23" s="584"/>
      <c r="I23" s="584"/>
      <c r="J23" s="584"/>
      <c r="K23" s="584"/>
      <c r="L23" s="584"/>
      <c r="M23" s="584"/>
      <c r="N23" s="600"/>
    </row>
    <row r="24" spans="2:14" ht="12" customHeight="1">
      <c r="B24" s="601" t="s">
        <v>722</v>
      </c>
      <c r="C24" s="584">
        <v>41</v>
      </c>
      <c r="D24" s="584">
        <v>40</v>
      </c>
      <c r="E24" s="584">
        <v>0</v>
      </c>
      <c r="F24" s="585" t="s">
        <v>220</v>
      </c>
      <c r="G24" s="584">
        <v>7</v>
      </c>
      <c r="H24" s="584">
        <v>7</v>
      </c>
      <c r="I24" s="584">
        <v>0</v>
      </c>
      <c r="J24" s="585" t="s">
        <v>220</v>
      </c>
      <c r="K24" s="584">
        <v>34</v>
      </c>
      <c r="L24" s="584">
        <v>34</v>
      </c>
      <c r="M24" s="585" t="s">
        <v>220</v>
      </c>
      <c r="N24" s="602" t="s">
        <v>220</v>
      </c>
    </row>
    <row r="25" spans="2:14" ht="12" customHeight="1">
      <c r="B25" s="601" t="s">
        <v>723</v>
      </c>
      <c r="C25" s="584">
        <v>34</v>
      </c>
      <c r="D25" s="584">
        <v>31</v>
      </c>
      <c r="E25" s="584">
        <v>3</v>
      </c>
      <c r="F25" s="584">
        <v>0</v>
      </c>
      <c r="G25" s="584">
        <v>27</v>
      </c>
      <c r="H25" s="584">
        <v>24</v>
      </c>
      <c r="I25" s="584">
        <v>3</v>
      </c>
      <c r="J25" s="585" t="s">
        <v>220</v>
      </c>
      <c r="K25" s="584">
        <v>7</v>
      </c>
      <c r="L25" s="584">
        <v>7</v>
      </c>
      <c r="M25" s="585" t="s">
        <v>220</v>
      </c>
      <c r="N25" s="600">
        <v>0</v>
      </c>
    </row>
    <row r="26" spans="2:14" ht="12" customHeight="1">
      <c r="B26" s="601" t="s">
        <v>724</v>
      </c>
      <c r="C26" s="584">
        <v>34</v>
      </c>
      <c r="D26" s="584">
        <v>23</v>
      </c>
      <c r="E26" s="584">
        <v>11</v>
      </c>
      <c r="F26" s="584">
        <v>0</v>
      </c>
      <c r="G26" s="584">
        <v>33</v>
      </c>
      <c r="H26" s="584">
        <v>22</v>
      </c>
      <c r="I26" s="584">
        <v>11</v>
      </c>
      <c r="J26" s="584">
        <v>0</v>
      </c>
      <c r="K26" s="584">
        <v>1</v>
      </c>
      <c r="L26" s="584">
        <v>1</v>
      </c>
      <c r="M26" s="584">
        <v>0</v>
      </c>
      <c r="N26" s="600">
        <v>0</v>
      </c>
    </row>
    <row r="27" spans="2:14" ht="12" customHeight="1">
      <c r="B27" s="601" t="s">
        <v>725</v>
      </c>
      <c r="C27" s="584">
        <v>34</v>
      </c>
      <c r="D27" s="584">
        <v>13</v>
      </c>
      <c r="E27" s="584">
        <v>20</v>
      </c>
      <c r="F27" s="584">
        <v>1</v>
      </c>
      <c r="G27" s="584">
        <v>33</v>
      </c>
      <c r="H27" s="584">
        <v>13</v>
      </c>
      <c r="I27" s="584">
        <v>20</v>
      </c>
      <c r="J27" s="584">
        <v>1</v>
      </c>
      <c r="K27" s="584">
        <v>1</v>
      </c>
      <c r="L27" s="584">
        <v>1</v>
      </c>
      <c r="M27" s="584">
        <v>0</v>
      </c>
      <c r="N27" s="602" t="s">
        <v>220</v>
      </c>
    </row>
    <row r="28" spans="2:14" ht="12" customHeight="1">
      <c r="B28" s="601" t="s">
        <v>726</v>
      </c>
      <c r="C28" s="584">
        <v>39</v>
      </c>
      <c r="D28" s="584">
        <v>8</v>
      </c>
      <c r="E28" s="584">
        <v>30</v>
      </c>
      <c r="F28" s="584">
        <v>1</v>
      </c>
      <c r="G28" s="584">
        <v>38</v>
      </c>
      <c r="H28" s="584">
        <v>8</v>
      </c>
      <c r="I28" s="584">
        <v>30</v>
      </c>
      <c r="J28" s="584">
        <v>0</v>
      </c>
      <c r="K28" s="584">
        <v>1</v>
      </c>
      <c r="L28" s="584">
        <v>1</v>
      </c>
      <c r="M28" s="584">
        <v>0</v>
      </c>
      <c r="N28" s="600">
        <v>0</v>
      </c>
    </row>
    <row r="29" spans="2:14" ht="12" customHeight="1">
      <c r="B29" s="601" t="s">
        <v>727</v>
      </c>
      <c r="C29" s="584">
        <v>44</v>
      </c>
      <c r="D29" s="584">
        <v>7</v>
      </c>
      <c r="E29" s="584">
        <v>35</v>
      </c>
      <c r="F29" s="584">
        <v>2</v>
      </c>
      <c r="G29" s="584">
        <v>43</v>
      </c>
      <c r="H29" s="584">
        <v>7</v>
      </c>
      <c r="I29" s="584">
        <v>34</v>
      </c>
      <c r="J29" s="584">
        <v>2</v>
      </c>
      <c r="K29" s="584">
        <v>1</v>
      </c>
      <c r="L29" s="584">
        <v>1</v>
      </c>
      <c r="M29" s="584">
        <v>1</v>
      </c>
      <c r="N29" s="602" t="s">
        <v>220</v>
      </c>
    </row>
    <row r="30" spans="2:14" ht="12" customHeight="1">
      <c r="B30" s="601" t="s">
        <v>728</v>
      </c>
      <c r="C30" s="584">
        <v>54</v>
      </c>
      <c r="D30" s="584">
        <v>4</v>
      </c>
      <c r="E30" s="584">
        <v>47</v>
      </c>
      <c r="F30" s="584">
        <v>2</v>
      </c>
      <c r="G30" s="584">
        <v>52</v>
      </c>
      <c r="H30" s="584">
        <v>4</v>
      </c>
      <c r="I30" s="584">
        <v>47</v>
      </c>
      <c r="J30" s="584">
        <v>2</v>
      </c>
      <c r="K30" s="584">
        <v>2</v>
      </c>
      <c r="L30" s="584">
        <v>1</v>
      </c>
      <c r="M30" s="584">
        <v>1</v>
      </c>
      <c r="N30" s="600">
        <v>0</v>
      </c>
    </row>
    <row r="31" spans="2:14" ht="12" customHeight="1">
      <c r="B31" s="601" t="s">
        <v>729</v>
      </c>
      <c r="C31" s="584">
        <v>39</v>
      </c>
      <c r="D31" s="584">
        <v>2</v>
      </c>
      <c r="E31" s="584">
        <v>35</v>
      </c>
      <c r="F31" s="584">
        <v>2</v>
      </c>
      <c r="G31" s="584">
        <v>37</v>
      </c>
      <c r="H31" s="584">
        <v>1</v>
      </c>
      <c r="I31" s="584">
        <v>35</v>
      </c>
      <c r="J31" s="584">
        <v>2</v>
      </c>
      <c r="K31" s="584">
        <v>1</v>
      </c>
      <c r="L31" s="584">
        <v>0</v>
      </c>
      <c r="M31" s="584">
        <v>0</v>
      </c>
      <c r="N31" s="600">
        <v>0</v>
      </c>
    </row>
    <row r="32" spans="2:14" ht="12" customHeight="1">
      <c r="B32" s="601" t="s">
        <v>730</v>
      </c>
      <c r="C32" s="584">
        <v>37</v>
      </c>
      <c r="D32" s="584">
        <v>1</v>
      </c>
      <c r="E32" s="584">
        <v>34</v>
      </c>
      <c r="F32" s="584">
        <v>2</v>
      </c>
      <c r="G32" s="584">
        <v>35</v>
      </c>
      <c r="H32" s="584">
        <v>1</v>
      </c>
      <c r="I32" s="584">
        <v>33</v>
      </c>
      <c r="J32" s="584">
        <v>1</v>
      </c>
      <c r="K32" s="584">
        <v>2</v>
      </c>
      <c r="L32" s="584">
        <v>0</v>
      </c>
      <c r="M32" s="584">
        <v>2</v>
      </c>
      <c r="N32" s="600">
        <v>0</v>
      </c>
    </row>
    <row r="33" spans="2:14" ht="12" customHeight="1">
      <c r="B33" s="601" t="s">
        <v>731</v>
      </c>
      <c r="C33" s="584">
        <v>39</v>
      </c>
      <c r="D33" s="584">
        <v>1</v>
      </c>
      <c r="E33" s="584">
        <v>37</v>
      </c>
      <c r="F33" s="584">
        <v>2</v>
      </c>
      <c r="G33" s="584">
        <v>30</v>
      </c>
      <c r="H33" s="584">
        <v>0</v>
      </c>
      <c r="I33" s="584">
        <v>29</v>
      </c>
      <c r="J33" s="584">
        <v>1</v>
      </c>
      <c r="K33" s="584">
        <v>9</v>
      </c>
      <c r="L33" s="584">
        <v>0</v>
      </c>
      <c r="M33" s="584">
        <v>8</v>
      </c>
      <c r="N33" s="600">
        <v>1</v>
      </c>
    </row>
    <row r="34" spans="2:14" ht="12" customHeight="1">
      <c r="B34" s="601" t="s">
        <v>732</v>
      </c>
      <c r="C34" s="584">
        <v>39</v>
      </c>
      <c r="D34" s="584">
        <v>0</v>
      </c>
      <c r="E34" s="584">
        <v>36</v>
      </c>
      <c r="F34" s="584">
        <v>2</v>
      </c>
      <c r="G34" s="584">
        <v>24</v>
      </c>
      <c r="H34" s="584">
        <v>0</v>
      </c>
      <c r="I34" s="584">
        <v>23</v>
      </c>
      <c r="J34" s="584">
        <v>1</v>
      </c>
      <c r="K34" s="584">
        <v>15</v>
      </c>
      <c r="L34" s="584">
        <v>0</v>
      </c>
      <c r="M34" s="584">
        <v>13</v>
      </c>
      <c r="N34" s="600">
        <v>1</v>
      </c>
    </row>
    <row r="35" spans="2:14" ht="12" customHeight="1">
      <c r="B35" s="601" t="s">
        <v>733</v>
      </c>
      <c r="C35" s="584">
        <v>31</v>
      </c>
      <c r="D35" s="584">
        <v>0</v>
      </c>
      <c r="E35" s="584">
        <v>28</v>
      </c>
      <c r="F35" s="584">
        <v>3</v>
      </c>
      <c r="G35" s="584">
        <v>14</v>
      </c>
      <c r="H35" s="584">
        <v>0</v>
      </c>
      <c r="I35" s="584">
        <v>13</v>
      </c>
      <c r="J35" s="584">
        <v>1</v>
      </c>
      <c r="K35" s="584">
        <v>17</v>
      </c>
      <c r="L35" s="584">
        <v>0</v>
      </c>
      <c r="M35" s="584">
        <v>15</v>
      </c>
      <c r="N35" s="600">
        <v>2</v>
      </c>
    </row>
    <row r="36" spans="2:14" ht="12" customHeight="1">
      <c r="B36" s="601" t="s">
        <v>734</v>
      </c>
      <c r="C36" s="584">
        <v>37</v>
      </c>
      <c r="D36" s="584">
        <v>0</v>
      </c>
      <c r="E36" s="584">
        <v>28</v>
      </c>
      <c r="F36" s="584">
        <v>9</v>
      </c>
      <c r="G36" s="584">
        <v>7</v>
      </c>
      <c r="H36" s="585" t="s">
        <v>220</v>
      </c>
      <c r="I36" s="584">
        <v>6</v>
      </c>
      <c r="J36" s="584">
        <v>1</v>
      </c>
      <c r="K36" s="584">
        <v>30</v>
      </c>
      <c r="L36" s="584">
        <v>0</v>
      </c>
      <c r="M36" s="584">
        <v>22</v>
      </c>
      <c r="N36" s="600">
        <v>8</v>
      </c>
    </row>
    <row r="37" spans="2:14" ht="12">
      <c r="B37" s="24"/>
      <c r="C37" s="584"/>
      <c r="D37" s="584"/>
      <c r="E37" s="584"/>
      <c r="F37" s="584"/>
      <c r="G37" s="584"/>
      <c r="H37" s="584"/>
      <c r="I37" s="584"/>
      <c r="J37" s="584"/>
      <c r="K37" s="584"/>
      <c r="L37" s="584"/>
      <c r="M37" s="584"/>
      <c r="N37" s="600"/>
    </row>
    <row r="38" spans="2:14" s="595" customFormat="1" ht="13.5">
      <c r="B38" s="603" t="s">
        <v>6</v>
      </c>
      <c r="C38" s="598">
        <v>551</v>
      </c>
      <c r="D38" s="598">
        <v>99</v>
      </c>
      <c r="E38" s="598">
        <v>346</v>
      </c>
      <c r="F38" s="598">
        <v>105</v>
      </c>
      <c r="G38" s="598">
        <v>291</v>
      </c>
      <c r="H38" s="598">
        <v>52</v>
      </c>
      <c r="I38" s="598">
        <v>214</v>
      </c>
      <c r="J38" s="598">
        <v>25</v>
      </c>
      <c r="K38" s="598">
        <v>260</v>
      </c>
      <c r="L38" s="598">
        <v>47</v>
      </c>
      <c r="M38" s="598">
        <v>132</v>
      </c>
      <c r="N38" s="599">
        <v>80</v>
      </c>
    </row>
    <row r="39" spans="2:14" ht="6.75" customHeight="1">
      <c r="B39" s="35"/>
      <c r="C39" s="584"/>
      <c r="D39" s="584"/>
      <c r="E39" s="584"/>
      <c r="F39" s="584"/>
      <c r="G39" s="584"/>
      <c r="H39" s="584"/>
      <c r="I39" s="584"/>
      <c r="J39" s="584"/>
      <c r="K39" s="584"/>
      <c r="L39" s="584"/>
      <c r="M39" s="584"/>
      <c r="N39" s="600"/>
    </row>
    <row r="40" spans="2:14" ht="12" customHeight="1">
      <c r="B40" s="601" t="s">
        <v>722</v>
      </c>
      <c r="C40" s="584">
        <v>39</v>
      </c>
      <c r="D40" s="584">
        <v>39</v>
      </c>
      <c r="E40" s="584">
        <v>0</v>
      </c>
      <c r="F40" s="585" t="s">
        <v>220</v>
      </c>
      <c r="G40" s="584">
        <v>5</v>
      </c>
      <c r="H40" s="584">
        <v>5</v>
      </c>
      <c r="I40" s="585" t="s">
        <v>220</v>
      </c>
      <c r="J40" s="585" t="s">
        <v>220</v>
      </c>
      <c r="K40" s="584">
        <v>34</v>
      </c>
      <c r="L40" s="584">
        <v>34</v>
      </c>
      <c r="M40" s="584">
        <v>0</v>
      </c>
      <c r="N40" s="602" t="s">
        <v>220</v>
      </c>
    </row>
    <row r="41" spans="2:14" ht="12" customHeight="1">
      <c r="B41" s="601" t="s">
        <v>723</v>
      </c>
      <c r="C41" s="584">
        <v>33</v>
      </c>
      <c r="D41" s="584">
        <v>28</v>
      </c>
      <c r="E41" s="584">
        <v>4</v>
      </c>
      <c r="F41" s="584">
        <v>0</v>
      </c>
      <c r="G41" s="584">
        <v>26</v>
      </c>
      <c r="H41" s="584">
        <v>24</v>
      </c>
      <c r="I41" s="584">
        <v>2</v>
      </c>
      <c r="J41" s="584">
        <v>0</v>
      </c>
      <c r="K41" s="584">
        <v>7</v>
      </c>
      <c r="L41" s="584">
        <v>4</v>
      </c>
      <c r="M41" s="584">
        <v>2</v>
      </c>
      <c r="N41" s="600">
        <v>0</v>
      </c>
    </row>
    <row r="42" spans="2:14" ht="12" customHeight="1">
      <c r="B42" s="601" t="s">
        <v>724</v>
      </c>
      <c r="C42" s="584">
        <v>34</v>
      </c>
      <c r="D42" s="584">
        <v>15</v>
      </c>
      <c r="E42" s="584">
        <v>18</v>
      </c>
      <c r="F42" s="584">
        <v>1</v>
      </c>
      <c r="G42" s="584">
        <v>25</v>
      </c>
      <c r="H42" s="584">
        <v>13</v>
      </c>
      <c r="I42" s="584">
        <v>12</v>
      </c>
      <c r="J42" s="584">
        <v>0</v>
      </c>
      <c r="K42" s="584">
        <v>8</v>
      </c>
      <c r="L42" s="584">
        <v>2</v>
      </c>
      <c r="M42" s="584">
        <v>6</v>
      </c>
      <c r="N42" s="600">
        <v>0</v>
      </c>
    </row>
    <row r="43" spans="2:14" ht="12" customHeight="1">
      <c r="B43" s="601" t="s">
        <v>725</v>
      </c>
      <c r="C43" s="584">
        <v>34</v>
      </c>
      <c r="D43" s="584">
        <v>5</v>
      </c>
      <c r="E43" s="584">
        <v>28</v>
      </c>
      <c r="F43" s="584">
        <v>1</v>
      </c>
      <c r="G43" s="584">
        <v>23</v>
      </c>
      <c r="H43" s="584">
        <v>4</v>
      </c>
      <c r="I43" s="584">
        <v>18</v>
      </c>
      <c r="J43" s="584">
        <v>1</v>
      </c>
      <c r="K43" s="584">
        <v>10</v>
      </c>
      <c r="L43" s="584">
        <v>1</v>
      </c>
      <c r="M43" s="584">
        <v>9</v>
      </c>
      <c r="N43" s="602" t="s">
        <v>220</v>
      </c>
    </row>
    <row r="44" spans="2:14" ht="12" customHeight="1">
      <c r="B44" s="601" t="s">
        <v>726</v>
      </c>
      <c r="C44" s="584">
        <v>39</v>
      </c>
      <c r="D44" s="584">
        <v>3</v>
      </c>
      <c r="E44" s="584">
        <v>35</v>
      </c>
      <c r="F44" s="584">
        <v>1</v>
      </c>
      <c r="G44" s="584">
        <v>32</v>
      </c>
      <c r="H44" s="584">
        <v>2</v>
      </c>
      <c r="I44" s="584">
        <v>29</v>
      </c>
      <c r="J44" s="584">
        <v>1</v>
      </c>
      <c r="K44" s="584">
        <v>7</v>
      </c>
      <c r="L44" s="584">
        <v>0</v>
      </c>
      <c r="M44" s="584">
        <v>6</v>
      </c>
      <c r="N44" s="600">
        <v>0</v>
      </c>
    </row>
    <row r="45" spans="2:14" ht="12" customHeight="1">
      <c r="B45" s="601" t="s">
        <v>727</v>
      </c>
      <c r="C45" s="584">
        <v>43</v>
      </c>
      <c r="D45" s="584">
        <v>2</v>
      </c>
      <c r="E45" s="584">
        <v>39</v>
      </c>
      <c r="F45" s="584">
        <v>2</v>
      </c>
      <c r="G45" s="584">
        <v>36</v>
      </c>
      <c r="H45" s="584">
        <v>1</v>
      </c>
      <c r="I45" s="584">
        <v>33</v>
      </c>
      <c r="J45" s="584">
        <v>2</v>
      </c>
      <c r="K45" s="584">
        <v>7</v>
      </c>
      <c r="L45" s="584">
        <v>0</v>
      </c>
      <c r="M45" s="584">
        <v>6</v>
      </c>
      <c r="N45" s="600">
        <v>0</v>
      </c>
    </row>
    <row r="46" spans="2:14" ht="12" customHeight="1">
      <c r="B46" s="601" t="s">
        <v>728</v>
      </c>
      <c r="C46" s="584">
        <v>50</v>
      </c>
      <c r="D46" s="584">
        <v>2</v>
      </c>
      <c r="E46" s="584">
        <v>45</v>
      </c>
      <c r="F46" s="584">
        <v>4</v>
      </c>
      <c r="G46" s="584">
        <v>44</v>
      </c>
      <c r="H46" s="584">
        <v>1</v>
      </c>
      <c r="I46" s="584">
        <v>39</v>
      </c>
      <c r="J46" s="584">
        <v>3</v>
      </c>
      <c r="K46" s="584">
        <v>7</v>
      </c>
      <c r="L46" s="584">
        <v>1</v>
      </c>
      <c r="M46" s="584">
        <v>6</v>
      </c>
      <c r="N46" s="600">
        <v>0</v>
      </c>
    </row>
    <row r="47" spans="2:14" ht="12" customHeight="1">
      <c r="B47" s="601" t="s">
        <v>729</v>
      </c>
      <c r="C47" s="584">
        <v>37</v>
      </c>
      <c r="D47" s="584">
        <v>1</v>
      </c>
      <c r="E47" s="584">
        <v>33</v>
      </c>
      <c r="F47" s="584">
        <v>4</v>
      </c>
      <c r="G47" s="584">
        <v>30</v>
      </c>
      <c r="H47" s="584">
        <v>1</v>
      </c>
      <c r="I47" s="584">
        <v>26</v>
      </c>
      <c r="J47" s="584">
        <v>3</v>
      </c>
      <c r="K47" s="584">
        <v>8</v>
      </c>
      <c r="L47" s="584">
        <v>0</v>
      </c>
      <c r="M47" s="584">
        <v>7</v>
      </c>
      <c r="N47" s="600">
        <v>1</v>
      </c>
    </row>
    <row r="48" spans="2:14" ht="12" customHeight="1">
      <c r="B48" s="601" t="s">
        <v>730</v>
      </c>
      <c r="C48" s="584">
        <v>40</v>
      </c>
      <c r="D48" s="584">
        <v>0</v>
      </c>
      <c r="E48" s="584">
        <v>34</v>
      </c>
      <c r="F48" s="584">
        <v>5</v>
      </c>
      <c r="G48" s="584">
        <v>25</v>
      </c>
      <c r="H48" s="584">
        <v>0</v>
      </c>
      <c r="I48" s="584">
        <v>22</v>
      </c>
      <c r="J48" s="584">
        <v>3</v>
      </c>
      <c r="K48" s="584">
        <v>15</v>
      </c>
      <c r="L48" s="584">
        <v>0</v>
      </c>
      <c r="M48" s="584">
        <v>13</v>
      </c>
      <c r="N48" s="600">
        <v>2</v>
      </c>
    </row>
    <row r="49" spans="2:14" ht="12" customHeight="1">
      <c r="B49" s="601" t="s">
        <v>731</v>
      </c>
      <c r="C49" s="584">
        <v>45</v>
      </c>
      <c r="D49" s="584">
        <v>1</v>
      </c>
      <c r="E49" s="584">
        <v>37</v>
      </c>
      <c r="F49" s="584">
        <v>8</v>
      </c>
      <c r="G49" s="584">
        <v>19</v>
      </c>
      <c r="H49" s="584">
        <v>0</v>
      </c>
      <c r="I49" s="584">
        <v>15</v>
      </c>
      <c r="J49" s="584">
        <v>4</v>
      </c>
      <c r="K49" s="584">
        <v>27</v>
      </c>
      <c r="L49" s="584">
        <v>1</v>
      </c>
      <c r="M49" s="584">
        <v>22</v>
      </c>
      <c r="N49" s="600">
        <v>4</v>
      </c>
    </row>
    <row r="50" spans="2:14" ht="12" customHeight="1">
      <c r="B50" s="601" t="s">
        <v>732</v>
      </c>
      <c r="C50" s="584">
        <v>47</v>
      </c>
      <c r="D50" s="584">
        <v>1</v>
      </c>
      <c r="E50" s="584">
        <v>33</v>
      </c>
      <c r="F50" s="584">
        <v>13</v>
      </c>
      <c r="G50" s="584">
        <v>14</v>
      </c>
      <c r="H50" s="584">
        <v>0</v>
      </c>
      <c r="I50" s="584">
        <v>11</v>
      </c>
      <c r="J50" s="584">
        <v>3</v>
      </c>
      <c r="K50" s="584">
        <v>33</v>
      </c>
      <c r="L50" s="584">
        <v>1</v>
      </c>
      <c r="M50" s="584">
        <v>22</v>
      </c>
      <c r="N50" s="600">
        <v>10</v>
      </c>
    </row>
    <row r="51" spans="2:14" ht="12" customHeight="1">
      <c r="B51" s="601" t="s">
        <v>733</v>
      </c>
      <c r="C51" s="584">
        <v>43</v>
      </c>
      <c r="D51" s="584">
        <v>1</v>
      </c>
      <c r="E51" s="584">
        <v>24</v>
      </c>
      <c r="F51" s="584">
        <v>17</v>
      </c>
      <c r="G51" s="584">
        <v>8</v>
      </c>
      <c r="H51" s="584">
        <v>0</v>
      </c>
      <c r="I51" s="584">
        <v>5</v>
      </c>
      <c r="J51" s="584">
        <v>2</v>
      </c>
      <c r="K51" s="584">
        <v>35</v>
      </c>
      <c r="L51" s="584">
        <v>1</v>
      </c>
      <c r="M51" s="584">
        <v>19</v>
      </c>
      <c r="N51" s="600">
        <v>15</v>
      </c>
    </row>
    <row r="52" spans="2:14" ht="12" customHeight="1">
      <c r="B52" s="605" t="s">
        <v>734</v>
      </c>
      <c r="C52" s="589">
        <v>67</v>
      </c>
      <c r="D52" s="589">
        <v>1</v>
      </c>
      <c r="E52" s="589">
        <v>16</v>
      </c>
      <c r="F52" s="589">
        <v>50</v>
      </c>
      <c r="G52" s="589">
        <v>4</v>
      </c>
      <c r="H52" s="589">
        <v>0</v>
      </c>
      <c r="I52" s="589">
        <v>2</v>
      </c>
      <c r="J52" s="589">
        <v>2</v>
      </c>
      <c r="K52" s="589">
        <v>63</v>
      </c>
      <c r="L52" s="589">
        <v>1</v>
      </c>
      <c r="M52" s="589">
        <v>14</v>
      </c>
      <c r="N52" s="606">
        <v>48</v>
      </c>
    </row>
    <row r="53" ht="12">
      <c r="B53" s="55" t="s">
        <v>756</v>
      </c>
    </row>
    <row r="54" ht="12">
      <c r="B54" s="12" t="s">
        <v>757</v>
      </c>
    </row>
  </sheetData>
  <printOptions/>
  <pageMargins left="0.75" right="0.75" top="1" bottom="1" header="0.512" footer="0.512"/>
  <pageSetup orientation="portrait" paperSize="9"/>
</worksheet>
</file>

<file path=xl/worksheets/sheet21.xml><?xml version="1.0" encoding="utf-8"?>
<worksheet xmlns="http://schemas.openxmlformats.org/spreadsheetml/2006/main" xmlns:r="http://schemas.openxmlformats.org/officeDocument/2006/relationships">
  <dimension ref="B2:W57"/>
  <sheetViews>
    <sheetView workbookViewId="0" topLeftCell="A1">
      <selection activeCell="A1" sqref="A1"/>
    </sheetView>
  </sheetViews>
  <sheetFormatPr defaultColWidth="9.00390625" defaultRowHeight="13.5"/>
  <cols>
    <col min="1" max="2" width="2.625" style="12" customWidth="1"/>
    <col min="3" max="3" width="18.125" style="12" customWidth="1"/>
    <col min="4" max="4" width="2.625" style="12" customWidth="1"/>
    <col min="5" max="5" width="9.00390625" style="12" customWidth="1"/>
    <col min="6" max="6" width="9.00390625" style="607" customWidth="1"/>
    <col min="7" max="9" width="9.00390625" style="12" customWidth="1"/>
    <col min="10" max="10" width="9.00390625" style="607" customWidth="1"/>
    <col min="11" max="12" width="9.00390625" style="12" customWidth="1"/>
    <col min="13" max="16" width="8.625" style="12" customWidth="1"/>
    <col min="17" max="17" width="8.625" style="607" customWidth="1"/>
    <col min="18" max="23" width="8.625" style="12" customWidth="1"/>
    <col min="24" max="16384" width="9.00390625" style="12" customWidth="1"/>
  </cols>
  <sheetData>
    <row r="2" ht="14.25">
      <c r="B2" s="37" t="s">
        <v>758</v>
      </c>
    </row>
    <row r="3" ht="12">
      <c r="W3" s="56" t="s">
        <v>759</v>
      </c>
    </row>
    <row r="4" spans="2:23" ht="13.5" customHeight="1">
      <c r="B4" s="608"/>
      <c r="C4" s="609" t="s">
        <v>760</v>
      </c>
      <c r="D4" s="610"/>
      <c r="E4" s="611"/>
      <c r="F4" s="612" t="s">
        <v>761</v>
      </c>
      <c r="G4" s="94"/>
      <c r="H4" s="94"/>
      <c r="I4" s="591"/>
      <c r="J4" s="612" t="s">
        <v>762</v>
      </c>
      <c r="K4" s="94"/>
      <c r="L4" s="94"/>
      <c r="M4" s="94"/>
      <c r="N4" s="94"/>
      <c r="O4" s="94"/>
      <c r="P4" s="591"/>
      <c r="Q4" s="612" t="s">
        <v>763</v>
      </c>
      <c r="R4" s="94"/>
      <c r="S4" s="94"/>
      <c r="T4" s="94"/>
      <c r="U4" s="94"/>
      <c r="V4" s="94"/>
      <c r="W4" s="94"/>
    </row>
    <row r="5" spans="2:23" ht="13.5" customHeight="1">
      <c r="B5" s="55"/>
      <c r="C5" s="613" t="s">
        <v>741</v>
      </c>
      <c r="D5" s="614"/>
      <c r="E5" s="577" t="s">
        <v>22</v>
      </c>
      <c r="F5" s="120"/>
      <c r="G5" s="615" t="s">
        <v>764</v>
      </c>
      <c r="H5" s="615" t="s">
        <v>765</v>
      </c>
      <c r="I5" s="615" t="s">
        <v>766</v>
      </c>
      <c r="J5" s="120"/>
      <c r="K5" s="615" t="s">
        <v>767</v>
      </c>
      <c r="L5" s="616" t="s">
        <v>182</v>
      </c>
      <c r="M5" s="616" t="s">
        <v>200</v>
      </c>
      <c r="N5" s="616" t="s">
        <v>207</v>
      </c>
      <c r="O5" s="616" t="s">
        <v>211</v>
      </c>
      <c r="P5" s="615" t="s">
        <v>768</v>
      </c>
      <c r="Q5" s="120"/>
      <c r="R5" s="615" t="s">
        <v>767</v>
      </c>
      <c r="S5" s="616" t="s">
        <v>182</v>
      </c>
      <c r="T5" s="616" t="s">
        <v>200</v>
      </c>
      <c r="U5" s="616" t="s">
        <v>207</v>
      </c>
      <c r="V5" s="616" t="s">
        <v>211</v>
      </c>
      <c r="W5" s="90" t="s">
        <v>768</v>
      </c>
    </row>
    <row r="6" spans="2:23" ht="13.5" customHeight="1">
      <c r="B6" s="55"/>
      <c r="C6" s="613" t="s">
        <v>769</v>
      </c>
      <c r="D6" s="614"/>
      <c r="E6" s="584"/>
      <c r="F6" s="617" t="s">
        <v>22</v>
      </c>
      <c r="G6" s="584"/>
      <c r="H6" s="584"/>
      <c r="I6" s="584"/>
      <c r="J6" s="617" t="s">
        <v>22</v>
      </c>
      <c r="K6" s="584"/>
      <c r="L6" s="579" t="s">
        <v>770</v>
      </c>
      <c r="M6" s="579" t="s">
        <v>770</v>
      </c>
      <c r="N6" s="579" t="s">
        <v>770</v>
      </c>
      <c r="O6" s="579" t="s">
        <v>770</v>
      </c>
      <c r="P6" s="584"/>
      <c r="Q6" s="617" t="s">
        <v>22</v>
      </c>
      <c r="R6" s="584"/>
      <c r="S6" s="579" t="s">
        <v>770</v>
      </c>
      <c r="T6" s="579" t="s">
        <v>770</v>
      </c>
      <c r="U6" s="579" t="s">
        <v>770</v>
      </c>
      <c r="V6" s="579" t="s">
        <v>770</v>
      </c>
      <c r="W6" s="55"/>
    </row>
    <row r="7" spans="2:23" ht="13.5" customHeight="1">
      <c r="B7" s="618"/>
      <c r="C7" s="619" t="s">
        <v>771</v>
      </c>
      <c r="D7" s="620"/>
      <c r="E7" s="589"/>
      <c r="F7" s="621"/>
      <c r="G7" s="97" t="s">
        <v>295</v>
      </c>
      <c r="H7" s="97" t="s">
        <v>295</v>
      </c>
      <c r="I7" s="97" t="s">
        <v>295</v>
      </c>
      <c r="J7" s="621"/>
      <c r="K7" s="97" t="s">
        <v>772</v>
      </c>
      <c r="L7" s="622" t="s">
        <v>773</v>
      </c>
      <c r="M7" s="622" t="s">
        <v>774</v>
      </c>
      <c r="N7" s="622" t="s">
        <v>775</v>
      </c>
      <c r="O7" s="622" t="s">
        <v>776</v>
      </c>
      <c r="P7" s="97" t="s">
        <v>777</v>
      </c>
      <c r="Q7" s="621"/>
      <c r="R7" s="97" t="s">
        <v>772</v>
      </c>
      <c r="S7" s="622" t="s">
        <v>773</v>
      </c>
      <c r="T7" s="622" t="s">
        <v>774</v>
      </c>
      <c r="U7" s="622" t="s">
        <v>775</v>
      </c>
      <c r="V7" s="622" t="s">
        <v>776</v>
      </c>
      <c r="W7" s="623" t="s">
        <v>777</v>
      </c>
    </row>
    <row r="8" spans="2:23" s="595" customFormat="1" ht="13.5" customHeight="1">
      <c r="B8" s="624" t="s">
        <v>704</v>
      </c>
      <c r="C8" s="625"/>
      <c r="D8" s="626"/>
      <c r="E8" s="627">
        <v>672</v>
      </c>
      <c r="F8" s="628">
        <v>131</v>
      </c>
      <c r="G8" s="627">
        <v>57</v>
      </c>
      <c r="H8" s="627">
        <v>42</v>
      </c>
      <c r="I8" s="627">
        <v>32</v>
      </c>
      <c r="J8" s="628">
        <v>277</v>
      </c>
      <c r="K8" s="627">
        <v>24</v>
      </c>
      <c r="L8" s="627">
        <v>134</v>
      </c>
      <c r="M8" s="627">
        <v>46</v>
      </c>
      <c r="N8" s="627">
        <v>42</v>
      </c>
      <c r="O8" s="627">
        <v>23</v>
      </c>
      <c r="P8" s="627">
        <v>7</v>
      </c>
      <c r="Q8" s="628">
        <v>264</v>
      </c>
      <c r="R8" s="627">
        <v>12</v>
      </c>
      <c r="S8" s="627">
        <v>64</v>
      </c>
      <c r="T8" s="627">
        <v>42</v>
      </c>
      <c r="U8" s="627">
        <v>58</v>
      </c>
      <c r="V8" s="627">
        <v>51</v>
      </c>
      <c r="W8" s="629">
        <v>37</v>
      </c>
    </row>
    <row r="9" spans="3:23" ht="11.25" customHeight="1">
      <c r="C9" s="630"/>
      <c r="D9" s="614"/>
      <c r="E9" s="631"/>
      <c r="F9" s="632"/>
      <c r="G9" s="631"/>
      <c r="H9" s="631"/>
      <c r="I9" s="631"/>
      <c r="J9" s="632"/>
      <c r="K9" s="631"/>
      <c r="L9" s="631"/>
      <c r="M9" s="631"/>
      <c r="N9" s="631"/>
      <c r="O9" s="631"/>
      <c r="P9" s="631"/>
      <c r="Q9" s="632"/>
      <c r="R9" s="631"/>
      <c r="S9" s="631"/>
      <c r="T9" s="631"/>
      <c r="U9" s="631"/>
      <c r="V9" s="631"/>
      <c r="W9" s="633"/>
    </row>
    <row r="10" spans="3:23" ht="12">
      <c r="C10" s="121" t="s">
        <v>778</v>
      </c>
      <c r="D10" s="614"/>
      <c r="E10" s="631">
        <v>78</v>
      </c>
      <c r="F10" s="632">
        <v>44</v>
      </c>
      <c r="G10" s="631">
        <v>10</v>
      </c>
      <c r="H10" s="631">
        <v>11</v>
      </c>
      <c r="I10" s="631">
        <v>23</v>
      </c>
      <c r="J10" s="632">
        <v>19</v>
      </c>
      <c r="K10" s="631">
        <v>2</v>
      </c>
      <c r="L10" s="631">
        <v>6</v>
      </c>
      <c r="M10" s="631">
        <v>4</v>
      </c>
      <c r="N10" s="631">
        <v>3</v>
      </c>
      <c r="O10" s="631">
        <v>3</v>
      </c>
      <c r="P10" s="631">
        <v>1</v>
      </c>
      <c r="Q10" s="632">
        <v>15</v>
      </c>
      <c r="R10" s="631">
        <v>1</v>
      </c>
      <c r="S10" s="631">
        <v>2</v>
      </c>
      <c r="T10" s="631">
        <v>2</v>
      </c>
      <c r="U10" s="631">
        <v>3</v>
      </c>
      <c r="V10" s="631">
        <v>4</v>
      </c>
      <c r="W10" s="633">
        <v>3</v>
      </c>
    </row>
    <row r="11" spans="3:23" ht="12">
      <c r="C11" s="121" t="s">
        <v>779</v>
      </c>
      <c r="D11" s="614"/>
      <c r="E11" s="631">
        <v>37</v>
      </c>
      <c r="F11" s="632">
        <v>19</v>
      </c>
      <c r="G11" s="631">
        <v>5</v>
      </c>
      <c r="H11" s="631">
        <v>4</v>
      </c>
      <c r="I11" s="631">
        <v>10</v>
      </c>
      <c r="J11" s="632">
        <v>10</v>
      </c>
      <c r="K11" s="631">
        <v>1</v>
      </c>
      <c r="L11" s="631">
        <v>3</v>
      </c>
      <c r="M11" s="631">
        <v>2</v>
      </c>
      <c r="N11" s="631">
        <v>2</v>
      </c>
      <c r="O11" s="631">
        <v>2</v>
      </c>
      <c r="P11" s="631">
        <v>1</v>
      </c>
      <c r="Q11" s="632">
        <v>8</v>
      </c>
      <c r="R11" s="631">
        <v>0</v>
      </c>
      <c r="S11" s="631">
        <v>1</v>
      </c>
      <c r="T11" s="631">
        <v>1</v>
      </c>
      <c r="U11" s="631">
        <v>1</v>
      </c>
      <c r="V11" s="631">
        <v>2</v>
      </c>
      <c r="W11" s="633">
        <v>2</v>
      </c>
    </row>
    <row r="12" spans="3:23" ht="12">
      <c r="C12" s="121" t="s">
        <v>780</v>
      </c>
      <c r="D12" s="614"/>
      <c r="E12" s="631">
        <v>36</v>
      </c>
      <c r="F12" s="632">
        <v>22</v>
      </c>
      <c r="G12" s="631">
        <v>5</v>
      </c>
      <c r="H12" s="631">
        <v>7</v>
      </c>
      <c r="I12" s="631">
        <v>11</v>
      </c>
      <c r="J12" s="632">
        <v>8</v>
      </c>
      <c r="K12" s="631">
        <v>1</v>
      </c>
      <c r="L12" s="631">
        <v>2</v>
      </c>
      <c r="M12" s="631">
        <v>1</v>
      </c>
      <c r="N12" s="631">
        <v>1</v>
      </c>
      <c r="O12" s="631">
        <v>2</v>
      </c>
      <c r="P12" s="631">
        <v>0</v>
      </c>
      <c r="Q12" s="632">
        <v>6</v>
      </c>
      <c r="R12" s="631">
        <v>0</v>
      </c>
      <c r="S12" s="631">
        <v>1</v>
      </c>
      <c r="T12" s="631">
        <v>1</v>
      </c>
      <c r="U12" s="631">
        <v>1</v>
      </c>
      <c r="V12" s="631">
        <v>2</v>
      </c>
      <c r="W12" s="633">
        <v>2</v>
      </c>
    </row>
    <row r="13" spans="3:23" ht="12">
      <c r="C13" s="121" t="s">
        <v>781</v>
      </c>
      <c r="D13" s="614"/>
      <c r="E13" s="631">
        <v>5</v>
      </c>
      <c r="F13" s="632">
        <v>3</v>
      </c>
      <c r="G13" s="631">
        <v>1</v>
      </c>
      <c r="H13" s="631">
        <v>0</v>
      </c>
      <c r="I13" s="631">
        <v>2</v>
      </c>
      <c r="J13" s="632">
        <v>1</v>
      </c>
      <c r="K13" s="631" t="s">
        <v>220</v>
      </c>
      <c r="L13" s="631">
        <v>1</v>
      </c>
      <c r="M13" s="631">
        <v>0</v>
      </c>
      <c r="N13" s="631">
        <v>0</v>
      </c>
      <c r="O13" s="631">
        <v>0</v>
      </c>
      <c r="P13" s="631" t="s">
        <v>220</v>
      </c>
      <c r="Q13" s="632">
        <v>1</v>
      </c>
      <c r="R13" s="631">
        <v>0</v>
      </c>
      <c r="S13" s="631">
        <v>0</v>
      </c>
      <c r="T13" s="631">
        <v>0</v>
      </c>
      <c r="U13" s="631">
        <v>0</v>
      </c>
      <c r="V13" s="631">
        <v>0</v>
      </c>
      <c r="W13" s="633" t="s">
        <v>220</v>
      </c>
    </row>
    <row r="14" spans="3:23" ht="6" customHeight="1">
      <c r="C14" s="121"/>
      <c r="D14" s="614"/>
      <c r="E14" s="631"/>
      <c r="F14" s="632"/>
      <c r="G14" s="631"/>
      <c r="H14" s="631"/>
      <c r="I14" s="631"/>
      <c r="J14" s="632"/>
      <c r="K14" s="631"/>
      <c r="L14" s="631"/>
      <c r="M14" s="631"/>
      <c r="N14" s="631"/>
      <c r="O14" s="631"/>
      <c r="P14" s="631"/>
      <c r="Q14" s="632"/>
      <c r="R14" s="631"/>
      <c r="S14" s="631"/>
      <c r="T14" s="631"/>
      <c r="U14" s="631"/>
      <c r="V14" s="631"/>
      <c r="W14" s="633"/>
    </row>
    <row r="15" spans="3:23" ht="12" customHeight="1">
      <c r="C15" s="121" t="s">
        <v>782</v>
      </c>
      <c r="D15" s="614"/>
      <c r="E15" s="631">
        <v>593</v>
      </c>
      <c r="F15" s="632">
        <v>87</v>
      </c>
      <c r="G15" s="631">
        <v>47</v>
      </c>
      <c r="H15" s="631">
        <v>31</v>
      </c>
      <c r="I15" s="631">
        <v>9</v>
      </c>
      <c r="J15" s="632">
        <v>258</v>
      </c>
      <c r="K15" s="631">
        <v>23</v>
      </c>
      <c r="L15" s="631">
        <v>128</v>
      </c>
      <c r="M15" s="631">
        <v>43</v>
      </c>
      <c r="N15" s="631">
        <v>39</v>
      </c>
      <c r="O15" s="631">
        <v>20</v>
      </c>
      <c r="P15" s="631">
        <v>6</v>
      </c>
      <c r="Q15" s="632">
        <v>248</v>
      </c>
      <c r="R15" s="631">
        <v>11</v>
      </c>
      <c r="S15" s="631">
        <v>62</v>
      </c>
      <c r="T15" s="631">
        <v>40</v>
      </c>
      <c r="U15" s="631">
        <v>55</v>
      </c>
      <c r="V15" s="631">
        <v>47</v>
      </c>
      <c r="W15" s="633">
        <v>33</v>
      </c>
    </row>
    <row r="16" spans="3:23" ht="12">
      <c r="C16" s="121" t="s">
        <v>779</v>
      </c>
      <c r="D16" s="614"/>
      <c r="E16" s="631">
        <v>62</v>
      </c>
      <c r="F16" s="632">
        <v>18</v>
      </c>
      <c r="G16" s="632">
        <v>5</v>
      </c>
      <c r="H16" s="631">
        <v>11</v>
      </c>
      <c r="I16" s="631">
        <v>2</v>
      </c>
      <c r="J16" s="632">
        <v>14</v>
      </c>
      <c r="K16" s="631">
        <v>3</v>
      </c>
      <c r="L16" s="631">
        <v>5</v>
      </c>
      <c r="M16" s="631">
        <v>2</v>
      </c>
      <c r="N16" s="631">
        <v>3</v>
      </c>
      <c r="O16" s="631">
        <v>1</v>
      </c>
      <c r="P16" s="631">
        <v>0</v>
      </c>
      <c r="Q16" s="632">
        <v>30</v>
      </c>
      <c r="R16" s="631">
        <v>2</v>
      </c>
      <c r="S16" s="631">
        <v>4</v>
      </c>
      <c r="T16" s="631">
        <v>3</v>
      </c>
      <c r="U16" s="631">
        <v>6</v>
      </c>
      <c r="V16" s="631">
        <v>7</v>
      </c>
      <c r="W16" s="633">
        <v>8</v>
      </c>
    </row>
    <row r="17" spans="3:23" ht="12">
      <c r="C17" s="121" t="s">
        <v>780</v>
      </c>
      <c r="D17" s="614"/>
      <c r="E17" s="631">
        <v>29</v>
      </c>
      <c r="F17" s="632">
        <v>5</v>
      </c>
      <c r="G17" s="631">
        <v>2</v>
      </c>
      <c r="H17" s="631">
        <v>3</v>
      </c>
      <c r="I17" s="631">
        <v>1</v>
      </c>
      <c r="J17" s="632">
        <v>7</v>
      </c>
      <c r="K17" s="631">
        <v>1</v>
      </c>
      <c r="L17" s="631">
        <v>2</v>
      </c>
      <c r="M17" s="631">
        <v>1</v>
      </c>
      <c r="N17" s="631">
        <v>1</v>
      </c>
      <c r="O17" s="631">
        <v>0</v>
      </c>
      <c r="P17" s="631" t="s">
        <v>220</v>
      </c>
      <c r="Q17" s="632">
        <v>17</v>
      </c>
      <c r="R17" s="631">
        <v>1</v>
      </c>
      <c r="S17" s="631">
        <v>2</v>
      </c>
      <c r="T17" s="631">
        <v>1</v>
      </c>
      <c r="U17" s="631">
        <v>3</v>
      </c>
      <c r="V17" s="631">
        <v>4</v>
      </c>
      <c r="W17" s="633">
        <v>5</v>
      </c>
    </row>
    <row r="18" spans="3:23" ht="12">
      <c r="C18" s="121" t="s">
        <v>781</v>
      </c>
      <c r="D18" s="614"/>
      <c r="E18" s="631">
        <v>502</v>
      </c>
      <c r="F18" s="632">
        <v>64</v>
      </c>
      <c r="G18" s="631">
        <v>40</v>
      </c>
      <c r="H18" s="631">
        <v>18</v>
      </c>
      <c r="I18" s="631">
        <v>6</v>
      </c>
      <c r="J18" s="632">
        <v>237</v>
      </c>
      <c r="K18" s="631">
        <v>18</v>
      </c>
      <c r="L18" s="631">
        <v>120</v>
      </c>
      <c r="M18" s="631">
        <v>40</v>
      </c>
      <c r="N18" s="631">
        <v>35</v>
      </c>
      <c r="O18" s="631">
        <v>18</v>
      </c>
      <c r="P18" s="631">
        <v>6</v>
      </c>
      <c r="Q18" s="632">
        <v>201</v>
      </c>
      <c r="R18" s="631">
        <v>8</v>
      </c>
      <c r="S18" s="631">
        <v>56</v>
      </c>
      <c r="T18" s="631">
        <v>35</v>
      </c>
      <c r="U18" s="631">
        <v>46</v>
      </c>
      <c r="V18" s="631">
        <v>36</v>
      </c>
      <c r="W18" s="633">
        <v>20</v>
      </c>
    </row>
    <row r="19" spans="3:23" ht="12">
      <c r="C19" s="121" t="s">
        <v>783</v>
      </c>
      <c r="D19" s="614"/>
      <c r="E19" s="631">
        <v>33</v>
      </c>
      <c r="F19" s="632">
        <v>3</v>
      </c>
      <c r="G19" s="631">
        <v>1</v>
      </c>
      <c r="H19" s="631">
        <v>2</v>
      </c>
      <c r="I19" s="631">
        <v>0</v>
      </c>
      <c r="J19" s="632">
        <v>8</v>
      </c>
      <c r="K19" s="631">
        <v>1</v>
      </c>
      <c r="L19" s="631">
        <v>5</v>
      </c>
      <c r="M19" s="631">
        <v>1</v>
      </c>
      <c r="N19" s="631">
        <v>1</v>
      </c>
      <c r="O19" s="631">
        <v>0</v>
      </c>
      <c r="P19" s="631">
        <v>0</v>
      </c>
      <c r="Q19" s="632">
        <v>21</v>
      </c>
      <c r="R19" s="631">
        <v>1</v>
      </c>
      <c r="S19" s="631">
        <v>6</v>
      </c>
      <c r="T19" s="631">
        <v>3</v>
      </c>
      <c r="U19" s="631">
        <v>5</v>
      </c>
      <c r="V19" s="631">
        <v>3</v>
      </c>
      <c r="W19" s="633">
        <v>3</v>
      </c>
    </row>
    <row r="20" spans="3:23" ht="12">
      <c r="C20" s="121" t="s">
        <v>784</v>
      </c>
      <c r="D20" s="614"/>
      <c r="E20" s="631">
        <v>383</v>
      </c>
      <c r="F20" s="632">
        <v>23</v>
      </c>
      <c r="G20" s="631">
        <v>18</v>
      </c>
      <c r="H20" s="631">
        <v>4</v>
      </c>
      <c r="I20" s="631">
        <v>1</v>
      </c>
      <c r="J20" s="632">
        <v>196</v>
      </c>
      <c r="K20" s="631">
        <v>3</v>
      </c>
      <c r="L20" s="631">
        <v>103</v>
      </c>
      <c r="M20" s="631">
        <v>36</v>
      </c>
      <c r="N20" s="631">
        <v>31</v>
      </c>
      <c r="O20" s="631">
        <v>17</v>
      </c>
      <c r="P20" s="631">
        <v>6</v>
      </c>
      <c r="Q20" s="632">
        <v>165</v>
      </c>
      <c r="R20" s="631">
        <v>2</v>
      </c>
      <c r="S20" s="631">
        <v>45</v>
      </c>
      <c r="T20" s="631">
        <v>30</v>
      </c>
      <c r="U20" s="631">
        <v>39</v>
      </c>
      <c r="V20" s="631">
        <v>32</v>
      </c>
      <c r="W20" s="633">
        <v>16</v>
      </c>
    </row>
    <row r="21" spans="3:23" ht="12">
      <c r="C21" s="121" t="s">
        <v>785</v>
      </c>
      <c r="D21" s="614"/>
      <c r="E21" s="631">
        <v>46</v>
      </c>
      <c r="F21" s="632">
        <v>18</v>
      </c>
      <c r="G21" s="631">
        <v>11</v>
      </c>
      <c r="H21" s="631">
        <v>5</v>
      </c>
      <c r="I21" s="631">
        <v>1</v>
      </c>
      <c r="J21" s="632">
        <v>20</v>
      </c>
      <c r="K21" s="631">
        <v>11</v>
      </c>
      <c r="L21" s="631">
        <v>7</v>
      </c>
      <c r="M21" s="631">
        <v>1</v>
      </c>
      <c r="N21" s="631">
        <v>1</v>
      </c>
      <c r="O21" s="631">
        <v>0</v>
      </c>
      <c r="P21" s="631" t="s">
        <v>220</v>
      </c>
      <c r="Q21" s="632">
        <v>9</v>
      </c>
      <c r="R21" s="631">
        <v>4</v>
      </c>
      <c r="S21" s="631">
        <v>3</v>
      </c>
      <c r="T21" s="631">
        <v>1</v>
      </c>
      <c r="U21" s="631">
        <v>1</v>
      </c>
      <c r="V21" s="631">
        <v>0</v>
      </c>
      <c r="W21" s="633">
        <v>0</v>
      </c>
    </row>
    <row r="22" spans="3:23" ht="12">
      <c r="C22" s="121" t="s">
        <v>786</v>
      </c>
      <c r="D22" s="614"/>
      <c r="E22" s="631">
        <v>18</v>
      </c>
      <c r="F22" s="632">
        <v>11</v>
      </c>
      <c r="G22" s="631">
        <v>5</v>
      </c>
      <c r="H22" s="631">
        <v>4</v>
      </c>
      <c r="I22" s="631">
        <v>2</v>
      </c>
      <c r="J22" s="632">
        <v>4</v>
      </c>
      <c r="K22" s="631">
        <v>1</v>
      </c>
      <c r="L22" s="631">
        <v>1</v>
      </c>
      <c r="M22" s="631">
        <v>0</v>
      </c>
      <c r="N22" s="631">
        <v>1</v>
      </c>
      <c r="O22" s="631">
        <v>0</v>
      </c>
      <c r="P22" s="631">
        <v>0</v>
      </c>
      <c r="Q22" s="632">
        <v>3</v>
      </c>
      <c r="R22" s="631">
        <v>1</v>
      </c>
      <c r="S22" s="631">
        <v>1</v>
      </c>
      <c r="T22" s="631">
        <v>0</v>
      </c>
      <c r="U22" s="631">
        <v>0</v>
      </c>
      <c r="V22" s="631">
        <v>0</v>
      </c>
      <c r="W22" s="633">
        <v>0</v>
      </c>
    </row>
    <row r="23" spans="2:23" ht="12" customHeight="1">
      <c r="B23" s="634"/>
      <c r="C23" s="22"/>
      <c r="D23" s="614"/>
      <c r="E23" s="631"/>
      <c r="F23" s="632"/>
      <c r="G23" s="631"/>
      <c r="H23" s="631"/>
      <c r="I23" s="631"/>
      <c r="J23" s="632"/>
      <c r="K23" s="631"/>
      <c r="L23" s="631"/>
      <c r="M23" s="631"/>
      <c r="N23" s="631"/>
      <c r="O23" s="631"/>
      <c r="P23" s="631"/>
      <c r="Q23" s="632"/>
      <c r="R23" s="631"/>
      <c r="S23" s="631"/>
      <c r="T23" s="631"/>
      <c r="U23" s="631"/>
      <c r="V23" s="631"/>
      <c r="W23" s="633"/>
    </row>
    <row r="24" spans="2:23" s="635" customFormat="1" ht="13.5" customHeight="1">
      <c r="B24" s="122" t="s">
        <v>5</v>
      </c>
      <c r="C24" s="636"/>
      <c r="D24" s="637"/>
      <c r="E24" s="628">
        <v>381</v>
      </c>
      <c r="F24" s="628">
        <v>61</v>
      </c>
      <c r="G24" s="628">
        <v>27</v>
      </c>
      <c r="H24" s="628">
        <v>18</v>
      </c>
      <c r="I24" s="628">
        <v>16</v>
      </c>
      <c r="J24" s="628">
        <v>160</v>
      </c>
      <c r="K24" s="628">
        <v>6</v>
      </c>
      <c r="L24" s="628">
        <v>75</v>
      </c>
      <c r="M24" s="628">
        <v>28</v>
      </c>
      <c r="N24" s="628">
        <v>27</v>
      </c>
      <c r="O24" s="628">
        <v>17</v>
      </c>
      <c r="P24" s="628">
        <v>6</v>
      </c>
      <c r="Q24" s="628">
        <v>161</v>
      </c>
      <c r="R24" s="628">
        <v>3</v>
      </c>
      <c r="S24" s="628">
        <v>35</v>
      </c>
      <c r="T24" s="628">
        <v>24</v>
      </c>
      <c r="U24" s="628">
        <v>36</v>
      </c>
      <c r="V24" s="628">
        <v>36</v>
      </c>
      <c r="W24" s="123">
        <v>27</v>
      </c>
    </row>
    <row r="25" spans="3:23" ht="7.5" customHeight="1">
      <c r="C25" s="638"/>
      <c r="D25" s="614"/>
      <c r="E25" s="631"/>
      <c r="F25" s="632"/>
      <c r="G25" s="631"/>
      <c r="H25" s="631"/>
      <c r="I25" s="631"/>
      <c r="J25" s="632"/>
      <c r="K25" s="631"/>
      <c r="L25" s="631"/>
      <c r="M25" s="631"/>
      <c r="N25" s="631"/>
      <c r="O25" s="631"/>
      <c r="P25" s="631"/>
      <c r="Q25" s="632"/>
      <c r="R25" s="631"/>
      <c r="S25" s="631"/>
      <c r="T25" s="631"/>
      <c r="U25" s="631"/>
      <c r="V25" s="631"/>
      <c r="W25" s="633"/>
    </row>
    <row r="26" spans="3:23" s="607" customFormat="1" ht="12">
      <c r="C26" s="124" t="s">
        <v>778</v>
      </c>
      <c r="D26" s="639"/>
      <c r="E26" s="632">
        <v>45</v>
      </c>
      <c r="F26" s="632">
        <v>23</v>
      </c>
      <c r="G26" s="632">
        <v>6</v>
      </c>
      <c r="H26" s="632">
        <v>5</v>
      </c>
      <c r="I26" s="632">
        <v>11</v>
      </c>
      <c r="J26" s="632">
        <v>12</v>
      </c>
      <c r="K26" s="632">
        <v>1</v>
      </c>
      <c r="L26" s="632">
        <v>4</v>
      </c>
      <c r="M26" s="632">
        <v>2</v>
      </c>
      <c r="N26" s="632">
        <v>2</v>
      </c>
      <c r="O26" s="632">
        <v>2</v>
      </c>
      <c r="P26" s="632">
        <v>1</v>
      </c>
      <c r="Q26" s="632">
        <v>10</v>
      </c>
      <c r="R26" s="632">
        <v>0</v>
      </c>
      <c r="S26" s="632">
        <v>2</v>
      </c>
      <c r="T26" s="632">
        <v>1</v>
      </c>
      <c r="U26" s="632">
        <v>2</v>
      </c>
      <c r="V26" s="632">
        <v>3</v>
      </c>
      <c r="W26" s="125">
        <v>2</v>
      </c>
    </row>
    <row r="27" spans="3:23" ht="12">
      <c r="C27" s="121" t="s">
        <v>779</v>
      </c>
      <c r="D27" s="614"/>
      <c r="E27" s="631">
        <v>34</v>
      </c>
      <c r="F27" s="632">
        <v>17</v>
      </c>
      <c r="G27" s="631">
        <v>5</v>
      </c>
      <c r="H27" s="631">
        <v>3</v>
      </c>
      <c r="I27" s="631">
        <v>9</v>
      </c>
      <c r="J27" s="632">
        <v>9</v>
      </c>
      <c r="K27" s="631">
        <v>1</v>
      </c>
      <c r="L27" s="631">
        <v>3</v>
      </c>
      <c r="M27" s="631">
        <v>2</v>
      </c>
      <c r="N27" s="631">
        <v>2</v>
      </c>
      <c r="O27" s="631">
        <v>2</v>
      </c>
      <c r="P27" s="631">
        <v>1</v>
      </c>
      <c r="Q27" s="632">
        <v>8</v>
      </c>
      <c r="R27" s="631">
        <v>0</v>
      </c>
      <c r="S27" s="631">
        <v>1</v>
      </c>
      <c r="T27" s="631">
        <v>1</v>
      </c>
      <c r="U27" s="631">
        <v>1</v>
      </c>
      <c r="V27" s="631">
        <v>2</v>
      </c>
      <c r="W27" s="633">
        <v>2</v>
      </c>
    </row>
    <row r="28" spans="3:23" ht="12">
      <c r="C28" s="121" t="s">
        <v>780</v>
      </c>
      <c r="D28" s="614"/>
      <c r="E28" s="631">
        <v>8</v>
      </c>
      <c r="F28" s="632">
        <v>4</v>
      </c>
      <c r="G28" s="631">
        <v>1</v>
      </c>
      <c r="H28" s="631">
        <v>2</v>
      </c>
      <c r="I28" s="631">
        <v>2</v>
      </c>
      <c r="J28" s="632">
        <v>2</v>
      </c>
      <c r="K28" s="631">
        <v>0</v>
      </c>
      <c r="L28" s="631">
        <v>0</v>
      </c>
      <c r="M28" s="631">
        <v>0</v>
      </c>
      <c r="N28" s="631">
        <v>0</v>
      </c>
      <c r="O28" s="631">
        <v>0</v>
      </c>
      <c r="P28" s="631">
        <v>0</v>
      </c>
      <c r="Q28" s="632">
        <v>2</v>
      </c>
      <c r="R28" s="631">
        <v>0</v>
      </c>
      <c r="S28" s="631">
        <v>0</v>
      </c>
      <c r="T28" s="631">
        <v>0</v>
      </c>
      <c r="U28" s="631">
        <v>0</v>
      </c>
      <c r="V28" s="631">
        <v>1</v>
      </c>
      <c r="W28" s="633">
        <v>1</v>
      </c>
    </row>
    <row r="29" spans="3:23" ht="12">
      <c r="C29" s="121" t="s">
        <v>781</v>
      </c>
      <c r="D29" s="614"/>
      <c r="E29" s="631">
        <v>3</v>
      </c>
      <c r="F29" s="632">
        <v>1</v>
      </c>
      <c r="G29" s="631">
        <v>0</v>
      </c>
      <c r="H29" s="631">
        <v>0</v>
      </c>
      <c r="I29" s="631">
        <v>1</v>
      </c>
      <c r="J29" s="632">
        <v>1</v>
      </c>
      <c r="K29" s="631" t="s">
        <v>220</v>
      </c>
      <c r="L29" s="631">
        <v>1</v>
      </c>
      <c r="M29" s="631">
        <v>0</v>
      </c>
      <c r="N29" s="631">
        <v>0</v>
      </c>
      <c r="O29" s="631">
        <v>0</v>
      </c>
      <c r="P29" s="631" t="s">
        <v>220</v>
      </c>
      <c r="Q29" s="632">
        <v>1</v>
      </c>
      <c r="R29" s="631" t="s">
        <v>220</v>
      </c>
      <c r="S29" s="631">
        <v>0</v>
      </c>
      <c r="T29" s="631">
        <v>0</v>
      </c>
      <c r="U29" s="631">
        <v>0</v>
      </c>
      <c r="V29" s="631" t="s">
        <v>220</v>
      </c>
      <c r="W29" s="633" t="s">
        <v>220</v>
      </c>
    </row>
    <row r="30" spans="3:23" ht="6" customHeight="1">
      <c r="C30" s="121"/>
      <c r="D30" s="614"/>
      <c r="E30" s="631"/>
      <c r="F30" s="632"/>
      <c r="G30" s="631"/>
      <c r="H30" s="631"/>
      <c r="I30" s="631"/>
      <c r="J30" s="632"/>
      <c r="K30" s="631"/>
      <c r="L30" s="631"/>
      <c r="M30" s="631"/>
      <c r="N30" s="631"/>
      <c r="O30" s="631"/>
      <c r="P30" s="631"/>
      <c r="Q30" s="632"/>
      <c r="R30" s="631"/>
      <c r="S30" s="631"/>
      <c r="T30" s="631"/>
      <c r="U30" s="631"/>
      <c r="V30" s="631"/>
      <c r="W30" s="633"/>
    </row>
    <row r="31" spans="3:23" s="607" customFormat="1" ht="12">
      <c r="C31" s="124" t="s">
        <v>782</v>
      </c>
      <c r="D31" s="639"/>
      <c r="E31" s="632">
        <v>336</v>
      </c>
      <c r="F31" s="632">
        <v>38</v>
      </c>
      <c r="G31" s="632">
        <v>20</v>
      </c>
      <c r="H31" s="632">
        <v>13</v>
      </c>
      <c r="I31" s="632">
        <v>5</v>
      </c>
      <c r="J31" s="632">
        <v>148</v>
      </c>
      <c r="K31" s="632">
        <v>5</v>
      </c>
      <c r="L31" s="632">
        <v>71</v>
      </c>
      <c r="M31" s="632">
        <v>26</v>
      </c>
      <c r="N31" s="632">
        <v>25</v>
      </c>
      <c r="O31" s="632">
        <v>15</v>
      </c>
      <c r="P31" s="632">
        <v>6</v>
      </c>
      <c r="Q31" s="632">
        <v>150</v>
      </c>
      <c r="R31" s="632">
        <v>3</v>
      </c>
      <c r="S31" s="632">
        <v>33</v>
      </c>
      <c r="T31" s="632">
        <v>22</v>
      </c>
      <c r="U31" s="632">
        <v>34</v>
      </c>
      <c r="V31" s="632">
        <v>34</v>
      </c>
      <c r="W31" s="125">
        <v>25</v>
      </c>
    </row>
    <row r="32" spans="3:23" ht="12">
      <c r="C32" s="121" t="s">
        <v>779</v>
      </c>
      <c r="D32" s="614"/>
      <c r="E32" s="631">
        <v>40</v>
      </c>
      <c r="F32" s="632">
        <v>8</v>
      </c>
      <c r="G32" s="631">
        <v>2</v>
      </c>
      <c r="H32" s="631">
        <v>5</v>
      </c>
      <c r="I32" s="631">
        <v>1</v>
      </c>
      <c r="J32" s="632">
        <v>10</v>
      </c>
      <c r="K32" s="631">
        <v>1</v>
      </c>
      <c r="L32" s="631">
        <v>3</v>
      </c>
      <c r="M32" s="631">
        <v>2</v>
      </c>
      <c r="N32" s="631">
        <v>2</v>
      </c>
      <c r="O32" s="631">
        <v>1</v>
      </c>
      <c r="P32" s="631">
        <v>0</v>
      </c>
      <c r="Q32" s="632">
        <v>22</v>
      </c>
      <c r="R32" s="631">
        <v>1</v>
      </c>
      <c r="S32" s="631">
        <v>3</v>
      </c>
      <c r="T32" s="631">
        <v>2</v>
      </c>
      <c r="U32" s="631">
        <v>5</v>
      </c>
      <c r="V32" s="631">
        <v>5</v>
      </c>
      <c r="W32" s="633">
        <v>6</v>
      </c>
    </row>
    <row r="33" spans="3:23" ht="12">
      <c r="C33" s="121" t="s">
        <v>780</v>
      </c>
      <c r="D33" s="614"/>
      <c r="E33" s="631">
        <v>7</v>
      </c>
      <c r="F33" s="632">
        <v>1</v>
      </c>
      <c r="G33" s="631">
        <v>0</v>
      </c>
      <c r="H33" s="631">
        <v>1</v>
      </c>
      <c r="I33" s="631" t="s">
        <v>220</v>
      </c>
      <c r="J33" s="632">
        <v>2</v>
      </c>
      <c r="K33" s="631">
        <v>0</v>
      </c>
      <c r="L33" s="631">
        <v>1</v>
      </c>
      <c r="M33" s="631">
        <v>0</v>
      </c>
      <c r="N33" s="631">
        <v>0</v>
      </c>
      <c r="O33" s="631">
        <v>0</v>
      </c>
      <c r="P33" s="631" t="s">
        <v>220</v>
      </c>
      <c r="Q33" s="632">
        <v>4</v>
      </c>
      <c r="R33" s="631">
        <v>0</v>
      </c>
      <c r="S33" s="631">
        <v>0</v>
      </c>
      <c r="T33" s="631">
        <v>0</v>
      </c>
      <c r="U33" s="631">
        <v>1</v>
      </c>
      <c r="V33" s="631">
        <v>1</v>
      </c>
      <c r="W33" s="633">
        <v>1</v>
      </c>
    </row>
    <row r="34" spans="3:23" s="640" customFormat="1" ht="12" customHeight="1">
      <c r="C34" s="126" t="s">
        <v>781</v>
      </c>
      <c r="D34" s="641"/>
      <c r="E34" s="642">
        <v>289</v>
      </c>
      <c r="F34" s="642">
        <v>29</v>
      </c>
      <c r="G34" s="642">
        <v>18</v>
      </c>
      <c r="H34" s="642">
        <v>8</v>
      </c>
      <c r="I34" s="642">
        <v>3</v>
      </c>
      <c r="J34" s="642">
        <v>136</v>
      </c>
      <c r="K34" s="642">
        <v>4</v>
      </c>
      <c r="L34" s="642">
        <v>67</v>
      </c>
      <c r="M34" s="642">
        <v>24</v>
      </c>
      <c r="N34" s="642">
        <v>22</v>
      </c>
      <c r="O34" s="642">
        <v>14</v>
      </c>
      <c r="P34" s="642">
        <v>5</v>
      </c>
      <c r="Q34" s="642">
        <v>124</v>
      </c>
      <c r="R34" s="642">
        <v>2</v>
      </c>
      <c r="S34" s="642">
        <v>30</v>
      </c>
      <c r="T34" s="642">
        <v>20</v>
      </c>
      <c r="U34" s="642">
        <v>29</v>
      </c>
      <c r="V34" s="642">
        <v>27</v>
      </c>
      <c r="W34" s="127">
        <v>17</v>
      </c>
    </row>
    <row r="35" spans="3:23" ht="12">
      <c r="C35" s="121" t="s">
        <v>783</v>
      </c>
      <c r="D35" s="614"/>
      <c r="E35" s="631">
        <v>24</v>
      </c>
      <c r="F35" s="632">
        <v>2</v>
      </c>
      <c r="G35" s="631">
        <v>1</v>
      </c>
      <c r="H35" s="631">
        <v>1</v>
      </c>
      <c r="I35" s="631" t="s">
        <v>220</v>
      </c>
      <c r="J35" s="632">
        <v>6</v>
      </c>
      <c r="K35" s="631">
        <v>0</v>
      </c>
      <c r="L35" s="631">
        <v>4</v>
      </c>
      <c r="M35" s="631">
        <v>1</v>
      </c>
      <c r="N35" s="631">
        <v>1</v>
      </c>
      <c r="O35" s="631">
        <v>0</v>
      </c>
      <c r="P35" s="631">
        <v>0</v>
      </c>
      <c r="Q35" s="632">
        <v>16</v>
      </c>
      <c r="R35" s="631">
        <v>1</v>
      </c>
      <c r="S35" s="631">
        <v>5</v>
      </c>
      <c r="T35" s="631">
        <v>2</v>
      </c>
      <c r="U35" s="631">
        <v>4</v>
      </c>
      <c r="V35" s="631">
        <v>3</v>
      </c>
      <c r="W35" s="633">
        <v>3</v>
      </c>
    </row>
    <row r="36" spans="3:23" ht="12">
      <c r="C36" s="121" t="s">
        <v>784</v>
      </c>
      <c r="D36" s="614"/>
      <c r="E36" s="631">
        <v>239</v>
      </c>
      <c r="F36" s="632">
        <v>14</v>
      </c>
      <c r="G36" s="631">
        <v>11</v>
      </c>
      <c r="H36" s="631">
        <v>2</v>
      </c>
      <c r="I36" s="631">
        <v>1</v>
      </c>
      <c r="J36" s="632">
        <v>122</v>
      </c>
      <c r="K36" s="631">
        <v>2</v>
      </c>
      <c r="L36" s="631">
        <v>60</v>
      </c>
      <c r="M36" s="631">
        <v>22</v>
      </c>
      <c r="N36" s="631">
        <v>20</v>
      </c>
      <c r="O36" s="631">
        <v>14</v>
      </c>
      <c r="P36" s="631">
        <v>5</v>
      </c>
      <c r="Q36" s="632">
        <v>104</v>
      </c>
      <c r="R36" s="631">
        <v>1</v>
      </c>
      <c r="S36" s="631">
        <v>24</v>
      </c>
      <c r="T36" s="631">
        <v>17</v>
      </c>
      <c r="U36" s="631">
        <v>24</v>
      </c>
      <c r="V36" s="631">
        <v>24</v>
      </c>
      <c r="W36" s="633">
        <v>14</v>
      </c>
    </row>
    <row r="37" spans="3:23" ht="12">
      <c r="C37" s="121" t="s">
        <v>785</v>
      </c>
      <c r="D37" s="614"/>
      <c r="E37" s="631">
        <v>5</v>
      </c>
      <c r="F37" s="632">
        <v>2</v>
      </c>
      <c r="G37" s="631">
        <v>1</v>
      </c>
      <c r="H37" s="631">
        <v>1</v>
      </c>
      <c r="I37" s="631">
        <v>0</v>
      </c>
      <c r="J37" s="632">
        <v>2</v>
      </c>
      <c r="K37" s="631">
        <v>1</v>
      </c>
      <c r="L37" s="631">
        <v>1</v>
      </c>
      <c r="M37" s="631">
        <v>0</v>
      </c>
      <c r="N37" s="631">
        <v>0</v>
      </c>
      <c r="O37" s="631" t="s">
        <v>220</v>
      </c>
      <c r="P37" s="631" t="s">
        <v>220</v>
      </c>
      <c r="Q37" s="632">
        <v>1</v>
      </c>
      <c r="R37" s="631" t="s">
        <v>220</v>
      </c>
      <c r="S37" s="631">
        <v>0</v>
      </c>
      <c r="T37" s="631">
        <v>0</v>
      </c>
      <c r="U37" s="631">
        <v>0</v>
      </c>
      <c r="V37" s="631">
        <v>0</v>
      </c>
      <c r="W37" s="633" t="s">
        <v>220</v>
      </c>
    </row>
    <row r="38" spans="3:23" ht="12">
      <c r="C38" s="121" t="s">
        <v>786</v>
      </c>
      <c r="D38" s="614"/>
      <c r="E38" s="631">
        <v>9</v>
      </c>
      <c r="F38" s="632">
        <v>6</v>
      </c>
      <c r="G38" s="631">
        <v>3</v>
      </c>
      <c r="H38" s="631">
        <v>2</v>
      </c>
      <c r="I38" s="631">
        <v>1</v>
      </c>
      <c r="J38" s="632">
        <v>2</v>
      </c>
      <c r="K38" s="631">
        <v>1</v>
      </c>
      <c r="L38" s="631">
        <v>0</v>
      </c>
      <c r="M38" s="631">
        <v>0</v>
      </c>
      <c r="N38" s="631">
        <v>1</v>
      </c>
      <c r="O38" s="631">
        <v>0</v>
      </c>
      <c r="P38" s="631">
        <v>0</v>
      </c>
      <c r="Q38" s="632">
        <v>1</v>
      </c>
      <c r="R38" s="631">
        <v>0</v>
      </c>
      <c r="S38" s="631">
        <v>0</v>
      </c>
      <c r="T38" s="631">
        <v>0</v>
      </c>
      <c r="U38" s="631">
        <v>0</v>
      </c>
      <c r="V38" s="631">
        <v>0</v>
      </c>
      <c r="W38" s="633">
        <v>0</v>
      </c>
    </row>
    <row r="39" spans="3:23" ht="12" customHeight="1">
      <c r="C39" s="22"/>
      <c r="D39" s="614"/>
      <c r="E39" s="631"/>
      <c r="F39" s="632"/>
      <c r="G39" s="631"/>
      <c r="H39" s="631"/>
      <c r="I39" s="631"/>
      <c r="J39" s="632"/>
      <c r="K39" s="631"/>
      <c r="L39" s="631"/>
      <c r="M39" s="631"/>
      <c r="N39" s="631"/>
      <c r="O39" s="631"/>
      <c r="P39" s="631"/>
      <c r="Q39" s="632"/>
      <c r="R39" s="631"/>
      <c r="S39" s="631"/>
      <c r="T39" s="631"/>
      <c r="U39" s="631"/>
      <c r="V39" s="631"/>
      <c r="W39" s="633"/>
    </row>
    <row r="40" spans="2:23" s="635" customFormat="1" ht="13.5" customHeight="1">
      <c r="B40" s="122" t="s">
        <v>6</v>
      </c>
      <c r="C40" s="636"/>
      <c r="D40" s="637"/>
      <c r="E40" s="628">
        <v>291</v>
      </c>
      <c r="F40" s="628">
        <v>70</v>
      </c>
      <c r="G40" s="628">
        <v>31</v>
      </c>
      <c r="H40" s="628">
        <v>24</v>
      </c>
      <c r="I40" s="628">
        <v>16</v>
      </c>
      <c r="J40" s="628">
        <v>117</v>
      </c>
      <c r="K40" s="628">
        <v>18</v>
      </c>
      <c r="L40" s="628">
        <v>59</v>
      </c>
      <c r="M40" s="628">
        <v>18</v>
      </c>
      <c r="N40" s="628">
        <v>15</v>
      </c>
      <c r="O40" s="628">
        <v>6</v>
      </c>
      <c r="P40" s="628">
        <v>1</v>
      </c>
      <c r="Q40" s="628">
        <v>103</v>
      </c>
      <c r="R40" s="628">
        <v>9</v>
      </c>
      <c r="S40" s="628">
        <v>30</v>
      </c>
      <c r="T40" s="628">
        <v>18</v>
      </c>
      <c r="U40" s="628">
        <v>22</v>
      </c>
      <c r="V40" s="628">
        <v>14</v>
      </c>
      <c r="W40" s="123">
        <v>10</v>
      </c>
    </row>
    <row r="41" spans="3:23" ht="7.5" customHeight="1">
      <c r="C41" s="638"/>
      <c r="D41" s="614"/>
      <c r="E41" s="631"/>
      <c r="F41" s="632"/>
      <c r="G41" s="631"/>
      <c r="H41" s="631"/>
      <c r="I41" s="631"/>
      <c r="J41" s="632"/>
      <c r="K41" s="631"/>
      <c r="L41" s="631"/>
      <c r="M41" s="631"/>
      <c r="N41" s="631"/>
      <c r="O41" s="631"/>
      <c r="P41" s="631"/>
      <c r="Q41" s="632"/>
      <c r="R41" s="632"/>
      <c r="S41" s="631"/>
      <c r="T41" s="631"/>
      <c r="U41" s="631"/>
      <c r="V41" s="631"/>
      <c r="W41" s="633"/>
    </row>
    <row r="42" spans="3:23" s="607" customFormat="1" ht="12">
      <c r="C42" s="124" t="s">
        <v>778</v>
      </c>
      <c r="D42" s="639"/>
      <c r="E42" s="632">
        <v>33</v>
      </c>
      <c r="F42" s="632">
        <v>21</v>
      </c>
      <c r="G42" s="632">
        <v>4</v>
      </c>
      <c r="H42" s="632">
        <v>6</v>
      </c>
      <c r="I42" s="632">
        <v>11</v>
      </c>
      <c r="J42" s="632">
        <v>7</v>
      </c>
      <c r="K42" s="632">
        <v>1</v>
      </c>
      <c r="L42" s="632">
        <v>2</v>
      </c>
      <c r="M42" s="632">
        <v>1</v>
      </c>
      <c r="N42" s="632">
        <v>1</v>
      </c>
      <c r="O42" s="632">
        <v>1</v>
      </c>
      <c r="P42" s="632">
        <v>0</v>
      </c>
      <c r="Q42" s="632">
        <v>5</v>
      </c>
      <c r="R42" s="632">
        <v>0</v>
      </c>
      <c r="S42" s="632">
        <v>1</v>
      </c>
      <c r="T42" s="632">
        <v>1</v>
      </c>
      <c r="U42" s="632">
        <v>1</v>
      </c>
      <c r="V42" s="632">
        <v>1</v>
      </c>
      <c r="W42" s="125">
        <v>1</v>
      </c>
    </row>
    <row r="43" spans="3:23" ht="12">
      <c r="C43" s="121" t="s">
        <v>779</v>
      </c>
      <c r="D43" s="614"/>
      <c r="E43" s="631">
        <v>3</v>
      </c>
      <c r="F43" s="632">
        <v>2</v>
      </c>
      <c r="G43" s="631">
        <v>0</v>
      </c>
      <c r="H43" s="631">
        <v>1</v>
      </c>
      <c r="I43" s="631">
        <v>1</v>
      </c>
      <c r="J43" s="632">
        <v>1</v>
      </c>
      <c r="K43" s="631">
        <v>0</v>
      </c>
      <c r="L43" s="631">
        <v>0</v>
      </c>
      <c r="M43" s="631">
        <v>0</v>
      </c>
      <c r="N43" s="631">
        <v>0</v>
      </c>
      <c r="O43" s="631">
        <v>0</v>
      </c>
      <c r="P43" s="631" t="s">
        <v>220</v>
      </c>
      <c r="Q43" s="632">
        <v>1</v>
      </c>
      <c r="R43" s="631">
        <v>0</v>
      </c>
      <c r="S43" s="631">
        <v>0</v>
      </c>
      <c r="T43" s="631">
        <v>0</v>
      </c>
      <c r="U43" s="631">
        <v>0</v>
      </c>
      <c r="V43" s="631">
        <v>0</v>
      </c>
      <c r="W43" s="633">
        <v>0</v>
      </c>
    </row>
    <row r="44" spans="3:23" ht="12">
      <c r="C44" s="121" t="s">
        <v>780</v>
      </c>
      <c r="D44" s="614"/>
      <c r="E44" s="631">
        <v>28</v>
      </c>
      <c r="F44" s="632">
        <v>18</v>
      </c>
      <c r="G44" s="631">
        <v>4</v>
      </c>
      <c r="H44" s="631">
        <v>5</v>
      </c>
      <c r="I44" s="631">
        <v>9</v>
      </c>
      <c r="J44" s="632">
        <v>6</v>
      </c>
      <c r="K44" s="631">
        <v>1</v>
      </c>
      <c r="L44" s="631">
        <v>2</v>
      </c>
      <c r="M44" s="631">
        <v>1</v>
      </c>
      <c r="N44" s="631">
        <v>1</v>
      </c>
      <c r="O44" s="631">
        <v>1</v>
      </c>
      <c r="P44" s="631">
        <v>0</v>
      </c>
      <c r="Q44" s="632">
        <v>4</v>
      </c>
      <c r="R44" s="631">
        <v>0</v>
      </c>
      <c r="S44" s="631">
        <v>0</v>
      </c>
      <c r="T44" s="631">
        <v>0</v>
      </c>
      <c r="U44" s="631">
        <v>1</v>
      </c>
      <c r="V44" s="631">
        <v>1</v>
      </c>
      <c r="W44" s="633">
        <v>1</v>
      </c>
    </row>
    <row r="45" spans="3:23" ht="12">
      <c r="C45" s="121" t="s">
        <v>781</v>
      </c>
      <c r="D45" s="614"/>
      <c r="E45" s="631">
        <v>2</v>
      </c>
      <c r="F45" s="632">
        <v>1</v>
      </c>
      <c r="G45" s="631">
        <v>0</v>
      </c>
      <c r="H45" s="631">
        <v>0</v>
      </c>
      <c r="I45" s="631">
        <v>1</v>
      </c>
      <c r="J45" s="632">
        <v>0</v>
      </c>
      <c r="K45" s="631" t="s">
        <v>220</v>
      </c>
      <c r="L45" s="631">
        <v>0</v>
      </c>
      <c r="M45" s="631" t="s">
        <v>220</v>
      </c>
      <c r="N45" s="631" t="s">
        <v>220</v>
      </c>
      <c r="O45" s="631" t="s">
        <v>220</v>
      </c>
      <c r="P45" s="631" t="s">
        <v>220</v>
      </c>
      <c r="Q45" s="632">
        <v>0</v>
      </c>
      <c r="R45" s="631">
        <v>0</v>
      </c>
      <c r="S45" s="631">
        <v>0</v>
      </c>
      <c r="T45" s="631">
        <v>0</v>
      </c>
      <c r="U45" s="631">
        <v>0</v>
      </c>
      <c r="V45" s="631">
        <v>0</v>
      </c>
      <c r="W45" s="633" t="s">
        <v>220</v>
      </c>
    </row>
    <row r="46" spans="3:23" ht="6" customHeight="1">
      <c r="C46" s="121"/>
      <c r="D46" s="614"/>
      <c r="E46" s="631"/>
      <c r="F46" s="632"/>
      <c r="G46" s="631"/>
      <c r="H46" s="631"/>
      <c r="I46" s="631"/>
      <c r="J46" s="632"/>
      <c r="K46" s="631"/>
      <c r="L46" s="631"/>
      <c r="M46" s="631"/>
      <c r="N46" s="631"/>
      <c r="O46" s="631"/>
      <c r="P46" s="631"/>
      <c r="Q46" s="632"/>
      <c r="R46" s="631"/>
      <c r="S46" s="631"/>
      <c r="T46" s="631"/>
      <c r="U46" s="631"/>
      <c r="V46" s="631"/>
      <c r="W46" s="633"/>
    </row>
    <row r="47" spans="3:23" s="607" customFormat="1" ht="12" customHeight="1">
      <c r="C47" s="124" t="s">
        <v>782</v>
      </c>
      <c r="D47" s="639"/>
      <c r="E47" s="632">
        <v>257</v>
      </c>
      <c r="F47" s="632">
        <v>49</v>
      </c>
      <c r="G47" s="632">
        <v>26</v>
      </c>
      <c r="H47" s="632">
        <v>18</v>
      </c>
      <c r="I47" s="632">
        <v>4</v>
      </c>
      <c r="J47" s="632">
        <v>110</v>
      </c>
      <c r="K47" s="632">
        <v>17</v>
      </c>
      <c r="L47" s="632">
        <v>57</v>
      </c>
      <c r="M47" s="632">
        <v>17</v>
      </c>
      <c r="N47" s="632">
        <v>14</v>
      </c>
      <c r="O47" s="632">
        <v>5</v>
      </c>
      <c r="P47" s="632">
        <v>1</v>
      </c>
      <c r="Q47" s="632">
        <v>98</v>
      </c>
      <c r="R47" s="632">
        <v>9</v>
      </c>
      <c r="S47" s="632">
        <v>29</v>
      </c>
      <c r="T47" s="632">
        <v>17</v>
      </c>
      <c r="U47" s="632">
        <v>21</v>
      </c>
      <c r="V47" s="632">
        <v>13</v>
      </c>
      <c r="W47" s="125">
        <v>9</v>
      </c>
    </row>
    <row r="48" spans="3:23" ht="12">
      <c r="C48" s="121" t="s">
        <v>779</v>
      </c>
      <c r="D48" s="614"/>
      <c r="E48" s="631">
        <v>22</v>
      </c>
      <c r="F48" s="632">
        <v>10</v>
      </c>
      <c r="G48" s="631">
        <v>3</v>
      </c>
      <c r="H48" s="631">
        <v>6</v>
      </c>
      <c r="I48" s="631">
        <v>1</v>
      </c>
      <c r="J48" s="632">
        <v>4</v>
      </c>
      <c r="K48" s="631">
        <v>2</v>
      </c>
      <c r="L48" s="631">
        <v>2</v>
      </c>
      <c r="M48" s="631">
        <v>0</v>
      </c>
      <c r="N48" s="631">
        <v>0</v>
      </c>
      <c r="O48" s="631">
        <v>0</v>
      </c>
      <c r="P48" s="631">
        <v>0</v>
      </c>
      <c r="Q48" s="632">
        <v>8</v>
      </c>
      <c r="R48" s="631">
        <v>1</v>
      </c>
      <c r="S48" s="631">
        <v>1</v>
      </c>
      <c r="T48" s="631">
        <v>1</v>
      </c>
      <c r="U48" s="631">
        <v>1</v>
      </c>
      <c r="V48" s="631">
        <v>1</v>
      </c>
      <c r="W48" s="633">
        <v>2</v>
      </c>
    </row>
    <row r="49" spans="3:23" ht="12">
      <c r="C49" s="121" t="s">
        <v>780</v>
      </c>
      <c r="D49" s="614"/>
      <c r="E49" s="631">
        <v>22</v>
      </c>
      <c r="F49" s="632">
        <v>5</v>
      </c>
      <c r="G49" s="631">
        <v>1</v>
      </c>
      <c r="H49" s="631">
        <v>2</v>
      </c>
      <c r="I49" s="631">
        <v>1</v>
      </c>
      <c r="J49" s="632">
        <v>5</v>
      </c>
      <c r="K49" s="631">
        <v>1</v>
      </c>
      <c r="L49" s="631">
        <v>2</v>
      </c>
      <c r="M49" s="631">
        <v>1</v>
      </c>
      <c r="N49" s="631">
        <v>1</v>
      </c>
      <c r="O49" s="631">
        <v>0</v>
      </c>
      <c r="P49" s="631" t="s">
        <v>220</v>
      </c>
      <c r="Q49" s="632">
        <v>12</v>
      </c>
      <c r="R49" s="631">
        <v>1</v>
      </c>
      <c r="S49" s="631">
        <v>1</v>
      </c>
      <c r="T49" s="631">
        <v>1</v>
      </c>
      <c r="U49" s="631">
        <v>3</v>
      </c>
      <c r="V49" s="631">
        <v>2</v>
      </c>
      <c r="W49" s="633">
        <v>4</v>
      </c>
    </row>
    <row r="50" spans="3:23" s="607" customFormat="1" ht="12">
      <c r="C50" s="124" t="s">
        <v>781</v>
      </c>
      <c r="D50" s="639"/>
      <c r="E50" s="632">
        <v>213</v>
      </c>
      <c r="F50" s="632">
        <v>34</v>
      </c>
      <c r="G50" s="632">
        <v>22</v>
      </c>
      <c r="H50" s="632">
        <v>10</v>
      </c>
      <c r="I50" s="632">
        <v>3</v>
      </c>
      <c r="J50" s="632">
        <v>101</v>
      </c>
      <c r="K50" s="632">
        <v>14</v>
      </c>
      <c r="L50" s="632">
        <v>53</v>
      </c>
      <c r="M50" s="632">
        <v>16</v>
      </c>
      <c r="N50" s="632">
        <v>13</v>
      </c>
      <c r="O50" s="632">
        <v>4</v>
      </c>
      <c r="P50" s="632">
        <v>1</v>
      </c>
      <c r="Q50" s="632">
        <v>78</v>
      </c>
      <c r="R50" s="632">
        <v>6</v>
      </c>
      <c r="S50" s="632">
        <v>26</v>
      </c>
      <c r="T50" s="632">
        <v>16</v>
      </c>
      <c r="U50" s="632">
        <v>18</v>
      </c>
      <c r="V50" s="632">
        <v>9</v>
      </c>
      <c r="W50" s="125">
        <v>3</v>
      </c>
    </row>
    <row r="51" spans="3:23" ht="12">
      <c r="C51" s="121" t="s">
        <v>783</v>
      </c>
      <c r="D51" s="614"/>
      <c r="E51" s="631">
        <v>9</v>
      </c>
      <c r="F51" s="632">
        <v>1</v>
      </c>
      <c r="G51" s="631">
        <v>0</v>
      </c>
      <c r="H51" s="631">
        <v>1</v>
      </c>
      <c r="I51" s="631">
        <v>0</v>
      </c>
      <c r="J51" s="632">
        <v>2</v>
      </c>
      <c r="K51" s="631">
        <v>1</v>
      </c>
      <c r="L51" s="631">
        <v>1</v>
      </c>
      <c r="M51" s="631">
        <v>0</v>
      </c>
      <c r="N51" s="631">
        <v>0</v>
      </c>
      <c r="O51" s="631" t="s">
        <v>220</v>
      </c>
      <c r="P51" s="631" t="s">
        <v>220</v>
      </c>
      <c r="Q51" s="632">
        <v>5</v>
      </c>
      <c r="R51" s="631">
        <v>0</v>
      </c>
      <c r="S51" s="631">
        <v>2</v>
      </c>
      <c r="T51" s="631">
        <v>1</v>
      </c>
      <c r="U51" s="631">
        <v>1</v>
      </c>
      <c r="V51" s="631">
        <v>0</v>
      </c>
      <c r="W51" s="633">
        <v>1</v>
      </c>
    </row>
    <row r="52" spans="3:23" ht="12">
      <c r="C52" s="121" t="s">
        <v>784</v>
      </c>
      <c r="D52" s="614"/>
      <c r="E52" s="631">
        <v>144</v>
      </c>
      <c r="F52" s="632">
        <v>9</v>
      </c>
      <c r="G52" s="631">
        <v>7</v>
      </c>
      <c r="H52" s="631">
        <v>2</v>
      </c>
      <c r="I52" s="631">
        <v>0</v>
      </c>
      <c r="J52" s="632">
        <v>74</v>
      </c>
      <c r="K52" s="631">
        <v>2</v>
      </c>
      <c r="L52" s="631">
        <v>43</v>
      </c>
      <c r="M52" s="631">
        <v>14</v>
      </c>
      <c r="N52" s="631">
        <v>11</v>
      </c>
      <c r="O52" s="631">
        <v>3</v>
      </c>
      <c r="P52" s="631">
        <v>1</v>
      </c>
      <c r="Q52" s="632">
        <v>61</v>
      </c>
      <c r="R52" s="631">
        <v>1</v>
      </c>
      <c r="S52" s="631">
        <v>21</v>
      </c>
      <c r="T52" s="631">
        <v>13</v>
      </c>
      <c r="U52" s="631">
        <v>16</v>
      </c>
      <c r="V52" s="631">
        <v>8</v>
      </c>
      <c r="W52" s="633">
        <v>2</v>
      </c>
    </row>
    <row r="53" spans="3:23" ht="12">
      <c r="C53" s="121" t="s">
        <v>785</v>
      </c>
      <c r="D53" s="614"/>
      <c r="E53" s="631">
        <v>42</v>
      </c>
      <c r="F53" s="632">
        <v>15</v>
      </c>
      <c r="G53" s="631">
        <v>10</v>
      </c>
      <c r="H53" s="631">
        <v>4</v>
      </c>
      <c r="I53" s="631">
        <v>1</v>
      </c>
      <c r="J53" s="632">
        <v>18</v>
      </c>
      <c r="K53" s="631">
        <v>10</v>
      </c>
      <c r="L53" s="631">
        <v>6</v>
      </c>
      <c r="M53" s="631">
        <v>1</v>
      </c>
      <c r="N53" s="631">
        <v>1</v>
      </c>
      <c r="O53" s="631">
        <v>0</v>
      </c>
      <c r="P53" s="631" t="s">
        <v>220</v>
      </c>
      <c r="Q53" s="632">
        <v>8</v>
      </c>
      <c r="R53" s="631">
        <v>4</v>
      </c>
      <c r="S53" s="631">
        <v>3</v>
      </c>
      <c r="T53" s="631">
        <v>1</v>
      </c>
      <c r="U53" s="631">
        <v>1</v>
      </c>
      <c r="V53" s="631">
        <v>0</v>
      </c>
      <c r="W53" s="633">
        <v>0</v>
      </c>
    </row>
    <row r="54" spans="3:23" ht="12">
      <c r="C54" s="121" t="s">
        <v>786</v>
      </c>
      <c r="D54" s="614"/>
      <c r="E54" s="631">
        <v>9</v>
      </c>
      <c r="F54" s="632">
        <v>5</v>
      </c>
      <c r="G54" s="631">
        <v>2</v>
      </c>
      <c r="H54" s="631">
        <v>2</v>
      </c>
      <c r="I54" s="631">
        <v>1</v>
      </c>
      <c r="J54" s="632">
        <v>2</v>
      </c>
      <c r="K54" s="631">
        <v>1</v>
      </c>
      <c r="L54" s="631">
        <v>1</v>
      </c>
      <c r="M54" s="631">
        <v>0</v>
      </c>
      <c r="N54" s="631">
        <v>0</v>
      </c>
      <c r="O54" s="631">
        <v>0</v>
      </c>
      <c r="P54" s="631">
        <v>0</v>
      </c>
      <c r="Q54" s="632">
        <v>1</v>
      </c>
      <c r="R54" s="631">
        <v>1</v>
      </c>
      <c r="S54" s="631">
        <v>0</v>
      </c>
      <c r="T54" s="631">
        <v>0</v>
      </c>
      <c r="U54" s="631">
        <v>0</v>
      </c>
      <c r="V54" s="631">
        <v>0</v>
      </c>
      <c r="W54" s="633">
        <v>0</v>
      </c>
    </row>
    <row r="55" spans="2:23" ht="6" customHeight="1">
      <c r="B55" s="618"/>
      <c r="C55" s="618"/>
      <c r="D55" s="620"/>
      <c r="E55" s="643"/>
      <c r="F55" s="644"/>
      <c r="G55" s="643"/>
      <c r="H55" s="643"/>
      <c r="I55" s="643"/>
      <c r="J55" s="644"/>
      <c r="K55" s="643"/>
      <c r="L55" s="643"/>
      <c r="M55" s="643"/>
      <c r="N55" s="643"/>
      <c r="O55" s="643"/>
      <c r="P55" s="643"/>
      <c r="Q55" s="644"/>
      <c r="R55" s="643"/>
      <c r="S55" s="643"/>
      <c r="T55" s="643"/>
      <c r="U55" s="643"/>
      <c r="V55" s="643"/>
      <c r="W55" s="645"/>
    </row>
    <row r="56" ht="12" customHeight="1">
      <c r="B56" s="12" t="s">
        <v>787</v>
      </c>
    </row>
    <row r="57" ht="12">
      <c r="B57" s="12" t="s">
        <v>757</v>
      </c>
    </row>
  </sheetData>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B2:Q104"/>
  <sheetViews>
    <sheetView workbookViewId="0" topLeftCell="A1">
      <selection activeCell="A1" sqref="A1"/>
    </sheetView>
  </sheetViews>
  <sheetFormatPr defaultColWidth="9.00390625" defaultRowHeight="13.5"/>
  <cols>
    <col min="1" max="1" width="1.625" style="646" customWidth="1"/>
    <col min="2" max="2" width="11.125" style="646" customWidth="1"/>
    <col min="3" max="3" width="6.625" style="646" customWidth="1"/>
    <col min="4" max="7" width="5.125" style="646" customWidth="1"/>
    <col min="8" max="9" width="5.625" style="646" customWidth="1"/>
    <col min="10" max="10" width="7.625" style="646" customWidth="1"/>
    <col min="11" max="11" width="5.625" style="646" customWidth="1"/>
    <col min="12" max="12" width="6.625" style="646" customWidth="1"/>
    <col min="13" max="13" width="5.625" style="646" customWidth="1"/>
    <col min="14" max="14" width="6.625" style="646" customWidth="1"/>
    <col min="15" max="16" width="7.625" style="646" customWidth="1"/>
    <col min="17" max="17" width="6.625" style="646" customWidth="1"/>
    <col min="18" max="16384" width="9.00390625" style="646" customWidth="1"/>
  </cols>
  <sheetData>
    <row r="2" s="533" customFormat="1" ht="14.25">
      <c r="B2" s="533" t="s">
        <v>708</v>
      </c>
    </row>
    <row r="3" s="533" customFormat="1" ht="14.25"/>
    <row r="4" spans="2:17" ht="11.25">
      <c r="B4" s="646" t="s">
        <v>296</v>
      </c>
      <c r="M4" s="647"/>
      <c r="N4" s="647"/>
      <c r="Q4" s="648" t="s">
        <v>788</v>
      </c>
    </row>
    <row r="5" spans="2:17" ht="21" customHeight="1">
      <c r="B5" s="649" t="s">
        <v>769</v>
      </c>
      <c r="C5" s="650"/>
      <c r="D5" s="651" t="s">
        <v>789</v>
      </c>
      <c r="E5" s="651"/>
      <c r="F5" s="651"/>
      <c r="G5" s="651"/>
      <c r="H5" s="651"/>
      <c r="I5" s="651"/>
      <c r="J5" s="651"/>
      <c r="K5" s="651"/>
      <c r="L5" s="651"/>
      <c r="M5" s="651"/>
      <c r="N5" s="651"/>
      <c r="O5" s="651"/>
      <c r="P5" s="651"/>
      <c r="Q5" s="652"/>
    </row>
    <row r="6" spans="2:17" ht="39.75" customHeight="1">
      <c r="B6" s="653" t="s">
        <v>790</v>
      </c>
      <c r="C6" s="654" t="s">
        <v>22</v>
      </c>
      <c r="D6" s="655" t="s">
        <v>256</v>
      </c>
      <c r="E6" s="655" t="s">
        <v>747</v>
      </c>
      <c r="F6" s="655" t="s">
        <v>257</v>
      </c>
      <c r="G6" s="655" t="s">
        <v>258</v>
      </c>
      <c r="H6" s="655" t="s">
        <v>259</v>
      </c>
      <c r="I6" s="655" t="s">
        <v>260</v>
      </c>
      <c r="J6" s="656" t="s">
        <v>791</v>
      </c>
      <c r="K6" s="656" t="s">
        <v>792</v>
      </c>
      <c r="L6" s="656" t="s">
        <v>793</v>
      </c>
      <c r="M6" s="656" t="s">
        <v>794</v>
      </c>
      <c r="N6" s="656" t="s">
        <v>265</v>
      </c>
      <c r="O6" s="656" t="s">
        <v>266</v>
      </c>
      <c r="P6" s="656" t="s">
        <v>289</v>
      </c>
      <c r="Q6" s="657" t="s">
        <v>795</v>
      </c>
    </row>
    <row r="7" spans="2:17" ht="21.75" customHeight="1">
      <c r="B7" s="658" t="s">
        <v>22</v>
      </c>
      <c r="C7" s="659">
        <v>672</v>
      </c>
      <c r="D7" s="659">
        <v>77</v>
      </c>
      <c r="E7" s="659">
        <v>1</v>
      </c>
      <c r="F7" s="659">
        <v>1</v>
      </c>
      <c r="G7" s="659">
        <v>1</v>
      </c>
      <c r="H7" s="659">
        <v>78</v>
      </c>
      <c r="I7" s="659">
        <v>160</v>
      </c>
      <c r="J7" s="659">
        <v>3</v>
      </c>
      <c r="K7" s="659">
        <v>29</v>
      </c>
      <c r="L7" s="659">
        <v>127</v>
      </c>
      <c r="M7" s="659">
        <v>17</v>
      </c>
      <c r="N7" s="659">
        <v>3</v>
      </c>
      <c r="O7" s="659">
        <v>151</v>
      </c>
      <c r="P7" s="659">
        <v>24</v>
      </c>
      <c r="Q7" s="660">
        <v>0</v>
      </c>
    </row>
    <row r="8" spans="2:17" ht="21.75" customHeight="1" hidden="1">
      <c r="B8" s="658"/>
      <c r="C8" s="659">
        <v>66</v>
      </c>
      <c r="D8" s="659">
        <v>35</v>
      </c>
      <c r="E8" s="659">
        <v>1</v>
      </c>
      <c r="F8" s="659">
        <v>1</v>
      </c>
      <c r="G8" s="659">
        <v>1</v>
      </c>
      <c r="H8" s="659">
        <v>3</v>
      </c>
      <c r="I8" s="659">
        <v>3</v>
      </c>
      <c r="J8" s="659"/>
      <c r="K8" s="659">
        <v>1</v>
      </c>
      <c r="L8" s="659">
        <v>15</v>
      </c>
      <c r="M8" s="659"/>
      <c r="N8" s="659">
        <v>3</v>
      </c>
      <c r="O8" s="659">
        <v>4</v>
      </c>
      <c r="P8" s="659"/>
      <c r="Q8" s="660"/>
    </row>
    <row r="9" spans="2:17" ht="12" customHeight="1">
      <c r="B9" s="661" t="s">
        <v>796</v>
      </c>
      <c r="C9" s="662">
        <v>26</v>
      </c>
      <c r="D9" s="662">
        <v>6</v>
      </c>
      <c r="E9" s="662">
        <v>0</v>
      </c>
      <c r="F9" s="662">
        <v>0</v>
      </c>
      <c r="G9" s="663" t="s">
        <v>220</v>
      </c>
      <c r="H9" s="662">
        <v>1</v>
      </c>
      <c r="I9" s="662">
        <v>6</v>
      </c>
      <c r="J9" s="663" t="s">
        <v>220</v>
      </c>
      <c r="K9" s="662">
        <v>1</v>
      </c>
      <c r="L9" s="662">
        <v>6</v>
      </c>
      <c r="M9" s="662">
        <v>0</v>
      </c>
      <c r="N9" s="662">
        <v>0</v>
      </c>
      <c r="O9" s="662">
        <v>7</v>
      </c>
      <c r="P9" s="662">
        <v>0</v>
      </c>
      <c r="Q9" s="664" t="s">
        <v>220</v>
      </c>
    </row>
    <row r="10" spans="2:17" ht="12" customHeight="1">
      <c r="B10" s="665" t="s">
        <v>797</v>
      </c>
      <c r="C10" s="662">
        <v>47</v>
      </c>
      <c r="D10" s="662">
        <v>5</v>
      </c>
      <c r="E10" s="662">
        <v>0</v>
      </c>
      <c r="F10" s="662">
        <v>0</v>
      </c>
      <c r="G10" s="663" t="s">
        <v>220</v>
      </c>
      <c r="H10" s="662">
        <v>2</v>
      </c>
      <c r="I10" s="662">
        <v>9</v>
      </c>
      <c r="J10" s="662">
        <v>0</v>
      </c>
      <c r="K10" s="662">
        <v>1</v>
      </c>
      <c r="L10" s="662">
        <v>15</v>
      </c>
      <c r="M10" s="662">
        <v>1</v>
      </c>
      <c r="N10" s="662">
        <v>0</v>
      </c>
      <c r="O10" s="662">
        <v>14</v>
      </c>
      <c r="P10" s="662">
        <v>0</v>
      </c>
      <c r="Q10" s="664" t="s">
        <v>220</v>
      </c>
    </row>
    <row r="11" spans="2:17" ht="12" customHeight="1">
      <c r="B11" s="665" t="s">
        <v>798</v>
      </c>
      <c r="C11" s="662">
        <v>62</v>
      </c>
      <c r="D11" s="662">
        <v>6</v>
      </c>
      <c r="E11" s="662">
        <v>0</v>
      </c>
      <c r="F11" s="662">
        <v>0</v>
      </c>
      <c r="G11" s="663" t="s">
        <v>220</v>
      </c>
      <c r="H11" s="662">
        <v>5</v>
      </c>
      <c r="I11" s="662">
        <v>19</v>
      </c>
      <c r="J11" s="662">
        <v>0</v>
      </c>
      <c r="K11" s="662">
        <v>1</v>
      </c>
      <c r="L11" s="662">
        <v>13</v>
      </c>
      <c r="M11" s="662">
        <v>1</v>
      </c>
      <c r="N11" s="662">
        <v>0</v>
      </c>
      <c r="O11" s="662">
        <v>15</v>
      </c>
      <c r="P11" s="662">
        <v>1</v>
      </c>
      <c r="Q11" s="601">
        <v>0</v>
      </c>
    </row>
    <row r="12" spans="2:17" ht="12" customHeight="1">
      <c r="B12" s="665" t="s">
        <v>799</v>
      </c>
      <c r="C12" s="662">
        <v>61</v>
      </c>
      <c r="D12" s="662">
        <v>4</v>
      </c>
      <c r="E12" s="662">
        <v>0</v>
      </c>
      <c r="F12" s="662">
        <v>0</v>
      </c>
      <c r="G12" s="662">
        <v>0</v>
      </c>
      <c r="H12" s="662">
        <v>6</v>
      </c>
      <c r="I12" s="662">
        <v>21</v>
      </c>
      <c r="J12" s="663" t="s">
        <v>220</v>
      </c>
      <c r="K12" s="662">
        <v>1</v>
      </c>
      <c r="L12" s="662">
        <v>12</v>
      </c>
      <c r="M12" s="662">
        <v>1</v>
      </c>
      <c r="N12" s="662">
        <v>0</v>
      </c>
      <c r="O12" s="662">
        <v>14</v>
      </c>
      <c r="P12" s="662">
        <v>1</v>
      </c>
      <c r="Q12" s="664" t="s">
        <v>220</v>
      </c>
    </row>
    <row r="13" spans="2:17" ht="12" customHeight="1">
      <c r="B13" s="665" t="s">
        <v>800</v>
      </c>
      <c r="C13" s="662">
        <v>75</v>
      </c>
      <c r="D13" s="662">
        <v>4</v>
      </c>
      <c r="E13" s="662">
        <v>0</v>
      </c>
      <c r="F13" s="662">
        <v>0</v>
      </c>
      <c r="G13" s="662">
        <v>0</v>
      </c>
      <c r="H13" s="662">
        <v>11</v>
      </c>
      <c r="I13" s="662">
        <v>23</v>
      </c>
      <c r="J13" s="662">
        <v>0</v>
      </c>
      <c r="K13" s="662">
        <v>3</v>
      </c>
      <c r="L13" s="662">
        <v>15</v>
      </c>
      <c r="M13" s="662">
        <v>2</v>
      </c>
      <c r="N13" s="662">
        <v>0</v>
      </c>
      <c r="O13" s="662">
        <v>15</v>
      </c>
      <c r="P13" s="662">
        <v>1</v>
      </c>
      <c r="Q13" s="664" t="s">
        <v>220</v>
      </c>
    </row>
    <row r="14" spans="2:17" ht="12" customHeight="1">
      <c r="B14" s="665" t="s">
        <v>801</v>
      </c>
      <c r="C14" s="662">
        <v>59</v>
      </c>
      <c r="D14" s="662">
        <v>3</v>
      </c>
      <c r="E14" s="662">
        <v>0</v>
      </c>
      <c r="F14" s="662">
        <v>0</v>
      </c>
      <c r="G14" s="662">
        <v>0</v>
      </c>
      <c r="H14" s="662">
        <v>10</v>
      </c>
      <c r="I14" s="662">
        <v>19</v>
      </c>
      <c r="J14" s="662">
        <v>0</v>
      </c>
      <c r="K14" s="662">
        <v>3</v>
      </c>
      <c r="L14" s="662">
        <v>10</v>
      </c>
      <c r="M14" s="662">
        <v>1</v>
      </c>
      <c r="N14" s="662">
        <v>0</v>
      </c>
      <c r="O14" s="662">
        <v>11</v>
      </c>
      <c r="P14" s="662">
        <v>1</v>
      </c>
      <c r="Q14" s="664" t="s">
        <v>220</v>
      </c>
    </row>
    <row r="15" spans="2:17" ht="12" customHeight="1">
      <c r="B15" s="665" t="s">
        <v>802</v>
      </c>
      <c r="C15" s="662">
        <v>97</v>
      </c>
      <c r="D15" s="662">
        <v>5</v>
      </c>
      <c r="E15" s="662">
        <v>0</v>
      </c>
      <c r="F15" s="662">
        <v>0</v>
      </c>
      <c r="G15" s="662">
        <v>0</v>
      </c>
      <c r="H15" s="662">
        <v>16</v>
      </c>
      <c r="I15" s="662">
        <v>28</v>
      </c>
      <c r="J15" s="662">
        <v>1</v>
      </c>
      <c r="K15" s="662">
        <v>6</v>
      </c>
      <c r="L15" s="662">
        <v>16</v>
      </c>
      <c r="M15" s="662">
        <v>3</v>
      </c>
      <c r="N15" s="662">
        <v>0</v>
      </c>
      <c r="O15" s="662">
        <v>21</v>
      </c>
      <c r="P15" s="662">
        <v>3</v>
      </c>
      <c r="Q15" s="664" t="s">
        <v>220</v>
      </c>
    </row>
    <row r="16" spans="2:17" ht="12" customHeight="1">
      <c r="B16" s="665" t="s">
        <v>803</v>
      </c>
      <c r="C16" s="662">
        <v>66</v>
      </c>
      <c r="D16" s="662">
        <v>4</v>
      </c>
      <c r="E16" s="662">
        <v>0</v>
      </c>
      <c r="F16" s="662">
        <v>0</v>
      </c>
      <c r="G16" s="662">
        <v>0</v>
      </c>
      <c r="H16" s="662">
        <v>10</v>
      </c>
      <c r="I16" s="662">
        <v>15</v>
      </c>
      <c r="J16" s="662">
        <v>0</v>
      </c>
      <c r="K16" s="662">
        <v>5</v>
      </c>
      <c r="L16" s="662">
        <v>11</v>
      </c>
      <c r="M16" s="662">
        <v>1</v>
      </c>
      <c r="N16" s="662">
        <v>0</v>
      </c>
      <c r="O16" s="662">
        <v>16</v>
      </c>
      <c r="P16" s="662">
        <v>4</v>
      </c>
      <c r="Q16" s="664" t="s">
        <v>220</v>
      </c>
    </row>
    <row r="17" spans="2:17" ht="12" customHeight="1">
      <c r="B17" s="665" t="s">
        <v>804</v>
      </c>
      <c r="C17" s="662">
        <v>66</v>
      </c>
      <c r="D17" s="662">
        <v>3</v>
      </c>
      <c r="E17" s="662">
        <v>0</v>
      </c>
      <c r="F17" s="662">
        <v>0</v>
      </c>
      <c r="G17" s="662">
        <v>0</v>
      </c>
      <c r="H17" s="662">
        <v>8</v>
      </c>
      <c r="I17" s="662">
        <v>10</v>
      </c>
      <c r="J17" s="662">
        <v>1</v>
      </c>
      <c r="K17" s="662">
        <v>5</v>
      </c>
      <c r="L17" s="662">
        <v>9</v>
      </c>
      <c r="M17" s="662">
        <v>3</v>
      </c>
      <c r="N17" s="662">
        <v>0</v>
      </c>
      <c r="O17" s="662">
        <v>20</v>
      </c>
      <c r="P17" s="662">
        <v>7</v>
      </c>
      <c r="Q17" s="601">
        <v>0</v>
      </c>
    </row>
    <row r="18" spans="2:17" ht="12" customHeight="1">
      <c r="B18" s="665" t="s">
        <v>805</v>
      </c>
      <c r="C18" s="662">
        <v>35</v>
      </c>
      <c r="D18" s="662">
        <v>1</v>
      </c>
      <c r="E18" s="663" t="s">
        <v>220</v>
      </c>
      <c r="F18" s="662">
        <v>0</v>
      </c>
      <c r="G18" s="662">
        <v>0</v>
      </c>
      <c r="H18" s="662">
        <v>4</v>
      </c>
      <c r="I18" s="662">
        <v>5</v>
      </c>
      <c r="J18" s="662">
        <v>1</v>
      </c>
      <c r="K18" s="662">
        <v>2</v>
      </c>
      <c r="L18" s="662">
        <v>4</v>
      </c>
      <c r="M18" s="662">
        <v>3</v>
      </c>
      <c r="N18" s="662">
        <v>0</v>
      </c>
      <c r="O18" s="662">
        <v>10</v>
      </c>
      <c r="P18" s="662">
        <v>6</v>
      </c>
      <c r="Q18" s="664" t="s">
        <v>220</v>
      </c>
    </row>
    <row r="19" spans="2:17" ht="12" customHeight="1">
      <c r="B19" s="661" t="s">
        <v>806</v>
      </c>
      <c r="C19" s="662">
        <v>12</v>
      </c>
      <c r="D19" s="662">
        <v>1</v>
      </c>
      <c r="E19" s="663" t="s">
        <v>220</v>
      </c>
      <c r="F19" s="663" t="s">
        <v>220</v>
      </c>
      <c r="G19" s="663" t="s">
        <v>220</v>
      </c>
      <c r="H19" s="662">
        <v>2</v>
      </c>
      <c r="I19" s="662">
        <v>2</v>
      </c>
      <c r="J19" s="662">
        <v>0</v>
      </c>
      <c r="K19" s="662">
        <v>0</v>
      </c>
      <c r="L19" s="662">
        <v>1</v>
      </c>
      <c r="M19" s="662">
        <v>1</v>
      </c>
      <c r="N19" s="662">
        <v>0</v>
      </c>
      <c r="O19" s="662">
        <v>4</v>
      </c>
      <c r="P19" s="662">
        <v>0</v>
      </c>
      <c r="Q19" s="664" t="s">
        <v>220</v>
      </c>
    </row>
    <row r="20" spans="2:17" ht="21.75" customHeight="1">
      <c r="B20" s="658" t="s">
        <v>807</v>
      </c>
      <c r="C20" s="659">
        <v>99</v>
      </c>
      <c r="D20" s="659">
        <v>37</v>
      </c>
      <c r="E20" s="659">
        <v>0</v>
      </c>
      <c r="F20" s="659">
        <v>1</v>
      </c>
      <c r="G20" s="666" t="s">
        <v>220</v>
      </c>
      <c r="H20" s="659">
        <v>10</v>
      </c>
      <c r="I20" s="659">
        <v>11</v>
      </c>
      <c r="J20" s="666" t="s">
        <v>220</v>
      </c>
      <c r="K20" s="659">
        <v>2</v>
      </c>
      <c r="L20" s="659">
        <v>21</v>
      </c>
      <c r="M20" s="659">
        <v>1</v>
      </c>
      <c r="N20" s="659">
        <v>1</v>
      </c>
      <c r="O20" s="659">
        <v>16</v>
      </c>
      <c r="P20" s="666" t="s">
        <v>220</v>
      </c>
      <c r="Q20" s="667" t="s">
        <v>220</v>
      </c>
    </row>
    <row r="21" spans="2:17" ht="12" customHeight="1">
      <c r="B21" s="661" t="s">
        <v>796</v>
      </c>
      <c r="C21" s="662">
        <v>15</v>
      </c>
      <c r="D21" s="668">
        <v>5</v>
      </c>
      <c r="E21" s="669" t="s">
        <v>220</v>
      </c>
      <c r="F21" s="668">
        <v>0</v>
      </c>
      <c r="G21" s="669" t="s">
        <v>220</v>
      </c>
      <c r="H21" s="668">
        <v>0</v>
      </c>
      <c r="I21" s="668">
        <v>5</v>
      </c>
      <c r="J21" s="669" t="s">
        <v>220</v>
      </c>
      <c r="K21" s="668">
        <v>0</v>
      </c>
      <c r="L21" s="668">
        <v>2</v>
      </c>
      <c r="M21" s="668">
        <v>0</v>
      </c>
      <c r="N21" s="668">
        <v>0</v>
      </c>
      <c r="O21" s="668">
        <v>3</v>
      </c>
      <c r="P21" s="669" t="s">
        <v>220</v>
      </c>
      <c r="Q21" s="670" t="s">
        <v>220</v>
      </c>
    </row>
    <row r="22" spans="2:17" ht="12" customHeight="1">
      <c r="B22" s="665" t="s">
        <v>797</v>
      </c>
      <c r="C22" s="662">
        <v>12</v>
      </c>
      <c r="D22" s="668">
        <v>4</v>
      </c>
      <c r="E22" s="668">
        <v>0</v>
      </c>
      <c r="F22" s="668">
        <v>0</v>
      </c>
      <c r="G22" s="669" t="s">
        <v>220</v>
      </c>
      <c r="H22" s="668">
        <v>0</v>
      </c>
      <c r="I22" s="668">
        <v>2</v>
      </c>
      <c r="J22" s="669" t="s">
        <v>220</v>
      </c>
      <c r="K22" s="668">
        <v>0</v>
      </c>
      <c r="L22" s="668">
        <v>3</v>
      </c>
      <c r="M22" s="668">
        <v>0</v>
      </c>
      <c r="N22" s="668">
        <v>0</v>
      </c>
      <c r="O22" s="668">
        <v>3</v>
      </c>
      <c r="P22" s="669" t="s">
        <v>220</v>
      </c>
      <c r="Q22" s="670" t="s">
        <v>220</v>
      </c>
    </row>
    <row r="23" spans="2:17" ht="12" customHeight="1">
      <c r="B23" s="665" t="s">
        <v>798</v>
      </c>
      <c r="C23" s="662">
        <v>11</v>
      </c>
      <c r="D23" s="668">
        <v>5</v>
      </c>
      <c r="E23" s="669" t="s">
        <v>220</v>
      </c>
      <c r="F23" s="668">
        <v>0</v>
      </c>
      <c r="G23" s="669" t="s">
        <v>220</v>
      </c>
      <c r="H23" s="668">
        <v>0</v>
      </c>
      <c r="I23" s="668">
        <v>1</v>
      </c>
      <c r="J23" s="669" t="s">
        <v>220</v>
      </c>
      <c r="K23" s="668">
        <v>0</v>
      </c>
      <c r="L23" s="668">
        <v>2</v>
      </c>
      <c r="M23" s="669" t="s">
        <v>220</v>
      </c>
      <c r="N23" s="668">
        <v>0</v>
      </c>
      <c r="O23" s="668">
        <v>2</v>
      </c>
      <c r="P23" s="669" t="s">
        <v>220</v>
      </c>
      <c r="Q23" s="670" t="s">
        <v>220</v>
      </c>
    </row>
    <row r="24" spans="2:17" ht="12" customHeight="1">
      <c r="B24" s="665" t="s">
        <v>799</v>
      </c>
      <c r="C24" s="662">
        <v>7</v>
      </c>
      <c r="D24" s="668">
        <v>3</v>
      </c>
      <c r="E24" s="669" t="s">
        <v>220</v>
      </c>
      <c r="F24" s="668">
        <v>0</v>
      </c>
      <c r="G24" s="669" t="s">
        <v>220</v>
      </c>
      <c r="H24" s="668">
        <v>0</v>
      </c>
      <c r="I24" s="668">
        <v>0</v>
      </c>
      <c r="J24" s="669" t="s">
        <v>220</v>
      </c>
      <c r="K24" s="669" t="s">
        <v>220</v>
      </c>
      <c r="L24" s="668">
        <v>2</v>
      </c>
      <c r="M24" s="669" t="s">
        <v>220</v>
      </c>
      <c r="N24" s="668">
        <v>0</v>
      </c>
      <c r="O24" s="668">
        <v>1</v>
      </c>
      <c r="P24" s="669" t="s">
        <v>220</v>
      </c>
      <c r="Q24" s="670" t="s">
        <v>220</v>
      </c>
    </row>
    <row r="25" spans="2:17" ht="12" customHeight="1">
      <c r="B25" s="665" t="s">
        <v>800</v>
      </c>
      <c r="C25" s="662">
        <v>10</v>
      </c>
      <c r="D25" s="668">
        <v>4</v>
      </c>
      <c r="E25" s="669" t="s">
        <v>220</v>
      </c>
      <c r="F25" s="668">
        <v>0</v>
      </c>
      <c r="G25" s="669" t="s">
        <v>220</v>
      </c>
      <c r="H25" s="668">
        <v>1</v>
      </c>
      <c r="I25" s="668">
        <v>1</v>
      </c>
      <c r="J25" s="669" t="s">
        <v>220</v>
      </c>
      <c r="K25" s="668">
        <v>0</v>
      </c>
      <c r="L25" s="668">
        <v>3</v>
      </c>
      <c r="M25" s="668">
        <v>0</v>
      </c>
      <c r="N25" s="668">
        <v>0</v>
      </c>
      <c r="O25" s="668">
        <v>1</v>
      </c>
      <c r="P25" s="669" t="s">
        <v>220</v>
      </c>
      <c r="Q25" s="670" t="s">
        <v>220</v>
      </c>
    </row>
    <row r="26" spans="2:17" ht="12" customHeight="1">
      <c r="B26" s="665" t="s">
        <v>801</v>
      </c>
      <c r="C26" s="662">
        <v>7</v>
      </c>
      <c r="D26" s="668">
        <v>3</v>
      </c>
      <c r="E26" s="669" t="s">
        <v>220</v>
      </c>
      <c r="F26" s="668">
        <v>0</v>
      </c>
      <c r="G26" s="669" t="s">
        <v>220</v>
      </c>
      <c r="H26" s="668">
        <v>1</v>
      </c>
      <c r="I26" s="668">
        <v>1</v>
      </c>
      <c r="J26" s="669" t="s">
        <v>220</v>
      </c>
      <c r="K26" s="668">
        <v>0</v>
      </c>
      <c r="L26" s="668">
        <v>2</v>
      </c>
      <c r="M26" s="668">
        <v>0</v>
      </c>
      <c r="N26" s="668">
        <v>0</v>
      </c>
      <c r="O26" s="668">
        <v>1</v>
      </c>
      <c r="P26" s="669" t="s">
        <v>220</v>
      </c>
      <c r="Q26" s="670" t="s">
        <v>220</v>
      </c>
    </row>
    <row r="27" spans="2:17" ht="12" customHeight="1">
      <c r="B27" s="665" t="s">
        <v>802</v>
      </c>
      <c r="C27" s="662">
        <v>14</v>
      </c>
      <c r="D27" s="668">
        <v>5</v>
      </c>
      <c r="E27" s="669" t="s">
        <v>220</v>
      </c>
      <c r="F27" s="668">
        <v>0</v>
      </c>
      <c r="G27" s="669" t="s">
        <v>220</v>
      </c>
      <c r="H27" s="668">
        <v>3</v>
      </c>
      <c r="I27" s="668">
        <v>1</v>
      </c>
      <c r="J27" s="669" t="s">
        <v>220</v>
      </c>
      <c r="K27" s="668">
        <v>0</v>
      </c>
      <c r="L27" s="668">
        <v>3</v>
      </c>
      <c r="M27" s="669" t="s">
        <v>220</v>
      </c>
      <c r="N27" s="668">
        <v>0</v>
      </c>
      <c r="O27" s="668">
        <v>2</v>
      </c>
      <c r="P27" s="669" t="s">
        <v>220</v>
      </c>
      <c r="Q27" s="670" t="s">
        <v>220</v>
      </c>
    </row>
    <row r="28" spans="2:17" ht="12" customHeight="1">
      <c r="B28" s="665" t="s">
        <v>803</v>
      </c>
      <c r="C28" s="662">
        <v>9</v>
      </c>
      <c r="D28" s="668">
        <v>3</v>
      </c>
      <c r="E28" s="668">
        <v>0</v>
      </c>
      <c r="F28" s="668">
        <v>0</v>
      </c>
      <c r="G28" s="669" t="s">
        <v>220</v>
      </c>
      <c r="H28" s="668">
        <v>2</v>
      </c>
      <c r="I28" s="668">
        <v>0</v>
      </c>
      <c r="J28" s="669" t="s">
        <v>220</v>
      </c>
      <c r="K28" s="668">
        <v>0</v>
      </c>
      <c r="L28" s="668">
        <v>2</v>
      </c>
      <c r="M28" s="668">
        <v>0</v>
      </c>
      <c r="N28" s="669" t="s">
        <v>220</v>
      </c>
      <c r="O28" s="668">
        <v>1</v>
      </c>
      <c r="P28" s="669" t="s">
        <v>220</v>
      </c>
      <c r="Q28" s="670" t="s">
        <v>220</v>
      </c>
    </row>
    <row r="29" spans="2:17" ht="12" customHeight="1">
      <c r="B29" s="665" t="s">
        <v>804</v>
      </c>
      <c r="C29" s="662">
        <v>9</v>
      </c>
      <c r="D29" s="668">
        <v>3</v>
      </c>
      <c r="E29" s="669" t="s">
        <v>220</v>
      </c>
      <c r="F29" s="669" t="s">
        <v>220</v>
      </c>
      <c r="G29" s="669" t="s">
        <v>220</v>
      </c>
      <c r="H29" s="668">
        <v>1</v>
      </c>
      <c r="I29" s="668">
        <v>0</v>
      </c>
      <c r="J29" s="669" t="s">
        <v>220</v>
      </c>
      <c r="K29" s="668">
        <v>0</v>
      </c>
      <c r="L29" s="668">
        <v>2</v>
      </c>
      <c r="M29" s="668">
        <v>0</v>
      </c>
      <c r="N29" s="669" t="s">
        <v>220</v>
      </c>
      <c r="O29" s="668">
        <v>1</v>
      </c>
      <c r="P29" s="669" t="s">
        <v>220</v>
      </c>
      <c r="Q29" s="670" t="s">
        <v>220</v>
      </c>
    </row>
    <row r="30" spans="2:17" ht="12" customHeight="1">
      <c r="B30" s="665" t="s">
        <v>805</v>
      </c>
      <c r="C30" s="662">
        <v>4</v>
      </c>
      <c r="D30" s="668">
        <v>1</v>
      </c>
      <c r="E30" s="669" t="s">
        <v>220</v>
      </c>
      <c r="F30" s="668">
        <v>0</v>
      </c>
      <c r="G30" s="669" t="s">
        <v>220</v>
      </c>
      <c r="H30" s="668">
        <v>1</v>
      </c>
      <c r="I30" s="668">
        <v>0</v>
      </c>
      <c r="J30" s="669" t="s">
        <v>220</v>
      </c>
      <c r="K30" s="668">
        <v>0</v>
      </c>
      <c r="L30" s="668">
        <v>1</v>
      </c>
      <c r="M30" s="668">
        <v>0</v>
      </c>
      <c r="N30" s="669" t="s">
        <v>220</v>
      </c>
      <c r="O30" s="668">
        <v>1</v>
      </c>
      <c r="P30" s="669" t="s">
        <v>220</v>
      </c>
      <c r="Q30" s="670" t="s">
        <v>220</v>
      </c>
    </row>
    <row r="31" spans="2:17" ht="12" customHeight="1">
      <c r="B31" s="661" t="s">
        <v>806</v>
      </c>
      <c r="C31" s="662">
        <v>3</v>
      </c>
      <c r="D31" s="668">
        <v>0</v>
      </c>
      <c r="E31" s="669" t="s">
        <v>220</v>
      </c>
      <c r="F31" s="669" t="s">
        <v>220</v>
      </c>
      <c r="G31" s="669" t="s">
        <v>220</v>
      </c>
      <c r="H31" s="668">
        <v>1</v>
      </c>
      <c r="I31" s="668">
        <v>0</v>
      </c>
      <c r="J31" s="669" t="s">
        <v>220</v>
      </c>
      <c r="K31" s="668">
        <v>0</v>
      </c>
      <c r="L31" s="668">
        <v>0</v>
      </c>
      <c r="M31" s="669" t="s">
        <v>220</v>
      </c>
      <c r="N31" s="668">
        <v>0</v>
      </c>
      <c r="O31" s="668">
        <v>1</v>
      </c>
      <c r="P31" s="669" t="s">
        <v>220</v>
      </c>
      <c r="Q31" s="670" t="s">
        <v>220</v>
      </c>
    </row>
    <row r="32" spans="2:17" ht="21.75" customHeight="1">
      <c r="B32" s="658" t="s">
        <v>808</v>
      </c>
      <c r="C32" s="659">
        <v>508</v>
      </c>
      <c r="D32" s="671">
        <v>4</v>
      </c>
      <c r="E32" s="671">
        <v>1</v>
      </c>
      <c r="F32" s="671">
        <v>0</v>
      </c>
      <c r="G32" s="671">
        <v>1</v>
      </c>
      <c r="H32" s="671">
        <v>65</v>
      </c>
      <c r="I32" s="671">
        <v>145</v>
      </c>
      <c r="J32" s="671">
        <v>3</v>
      </c>
      <c r="K32" s="671">
        <v>27</v>
      </c>
      <c r="L32" s="671">
        <v>90</v>
      </c>
      <c r="M32" s="671">
        <v>16</v>
      </c>
      <c r="N32" s="671">
        <v>2</v>
      </c>
      <c r="O32" s="671">
        <v>129</v>
      </c>
      <c r="P32" s="671">
        <v>24</v>
      </c>
      <c r="Q32" s="672">
        <v>0</v>
      </c>
    </row>
    <row r="33" spans="2:17" ht="12" customHeight="1">
      <c r="B33" s="661" t="s">
        <v>796</v>
      </c>
      <c r="C33" s="662">
        <v>12</v>
      </c>
      <c r="D33" s="668">
        <v>1</v>
      </c>
      <c r="E33" s="668">
        <v>0</v>
      </c>
      <c r="F33" s="669" t="s">
        <v>220</v>
      </c>
      <c r="G33" s="669" t="s">
        <v>220</v>
      </c>
      <c r="H33" s="668">
        <v>0</v>
      </c>
      <c r="I33" s="668">
        <v>1</v>
      </c>
      <c r="J33" s="669" t="s">
        <v>220</v>
      </c>
      <c r="K33" s="668">
        <v>0</v>
      </c>
      <c r="L33" s="668">
        <v>4</v>
      </c>
      <c r="M33" s="668">
        <v>0</v>
      </c>
      <c r="N33" s="668">
        <v>0</v>
      </c>
      <c r="O33" s="668">
        <v>4</v>
      </c>
      <c r="P33" s="669">
        <v>0</v>
      </c>
      <c r="Q33" s="670" t="s">
        <v>220</v>
      </c>
    </row>
    <row r="34" spans="2:17" ht="12" customHeight="1">
      <c r="B34" s="665" t="s">
        <v>797</v>
      </c>
      <c r="C34" s="662">
        <v>35</v>
      </c>
      <c r="D34" s="668">
        <v>1</v>
      </c>
      <c r="E34" s="668">
        <v>0</v>
      </c>
      <c r="F34" s="669" t="s">
        <v>220</v>
      </c>
      <c r="G34" s="669" t="s">
        <v>220</v>
      </c>
      <c r="H34" s="668">
        <v>2</v>
      </c>
      <c r="I34" s="668">
        <v>7</v>
      </c>
      <c r="J34" s="668">
        <v>0</v>
      </c>
      <c r="K34" s="668">
        <v>1</v>
      </c>
      <c r="L34" s="668">
        <v>12</v>
      </c>
      <c r="M34" s="668">
        <v>1</v>
      </c>
      <c r="N34" s="668">
        <v>0</v>
      </c>
      <c r="O34" s="668">
        <v>11</v>
      </c>
      <c r="P34" s="669">
        <v>0</v>
      </c>
      <c r="Q34" s="670" t="s">
        <v>220</v>
      </c>
    </row>
    <row r="35" spans="2:17" ht="12" customHeight="1">
      <c r="B35" s="665" t="s">
        <v>798</v>
      </c>
      <c r="C35" s="662">
        <v>52</v>
      </c>
      <c r="D35" s="668">
        <v>1</v>
      </c>
      <c r="E35" s="668">
        <v>0</v>
      </c>
      <c r="F35" s="669" t="s">
        <v>220</v>
      </c>
      <c r="G35" s="669" t="s">
        <v>220</v>
      </c>
      <c r="H35" s="668">
        <v>5</v>
      </c>
      <c r="I35" s="668">
        <v>18</v>
      </c>
      <c r="J35" s="668">
        <v>0</v>
      </c>
      <c r="K35" s="668">
        <v>1</v>
      </c>
      <c r="L35" s="668">
        <v>11</v>
      </c>
      <c r="M35" s="668">
        <v>1</v>
      </c>
      <c r="N35" s="668">
        <v>0</v>
      </c>
      <c r="O35" s="668">
        <v>13</v>
      </c>
      <c r="P35" s="669">
        <v>1</v>
      </c>
      <c r="Q35" s="673">
        <v>0</v>
      </c>
    </row>
    <row r="36" spans="2:17" ht="12" customHeight="1">
      <c r="B36" s="665" t="s">
        <v>799</v>
      </c>
      <c r="C36" s="662">
        <v>54</v>
      </c>
      <c r="D36" s="668">
        <v>1</v>
      </c>
      <c r="E36" s="668">
        <v>0</v>
      </c>
      <c r="F36" s="669" t="s">
        <v>220</v>
      </c>
      <c r="G36" s="668">
        <v>0</v>
      </c>
      <c r="H36" s="668">
        <v>6</v>
      </c>
      <c r="I36" s="668">
        <v>21</v>
      </c>
      <c r="J36" s="669" t="s">
        <v>220</v>
      </c>
      <c r="K36" s="668">
        <v>1</v>
      </c>
      <c r="L36" s="668">
        <v>10</v>
      </c>
      <c r="M36" s="668">
        <v>1</v>
      </c>
      <c r="N36" s="668">
        <v>0</v>
      </c>
      <c r="O36" s="668">
        <v>13</v>
      </c>
      <c r="P36" s="669">
        <v>1</v>
      </c>
      <c r="Q36" s="670" t="s">
        <v>220</v>
      </c>
    </row>
    <row r="37" spans="2:17" ht="12" customHeight="1">
      <c r="B37" s="665" t="s">
        <v>800</v>
      </c>
      <c r="C37" s="662">
        <v>65</v>
      </c>
      <c r="D37" s="668">
        <v>0</v>
      </c>
      <c r="E37" s="668">
        <v>0</v>
      </c>
      <c r="F37" s="668">
        <v>0</v>
      </c>
      <c r="G37" s="668">
        <v>0</v>
      </c>
      <c r="H37" s="668">
        <v>10</v>
      </c>
      <c r="I37" s="668">
        <v>22</v>
      </c>
      <c r="J37" s="668">
        <v>0</v>
      </c>
      <c r="K37" s="668">
        <v>3</v>
      </c>
      <c r="L37" s="668">
        <v>12</v>
      </c>
      <c r="M37" s="668">
        <v>2</v>
      </c>
      <c r="N37" s="668">
        <v>0</v>
      </c>
      <c r="O37" s="668">
        <v>14</v>
      </c>
      <c r="P37" s="669">
        <v>1</v>
      </c>
      <c r="Q37" s="670" t="s">
        <v>220</v>
      </c>
    </row>
    <row r="38" spans="2:17" ht="12" customHeight="1">
      <c r="B38" s="665" t="s">
        <v>801</v>
      </c>
      <c r="C38" s="662">
        <v>52</v>
      </c>
      <c r="D38" s="668">
        <v>0</v>
      </c>
      <c r="E38" s="668">
        <v>0</v>
      </c>
      <c r="F38" s="668">
        <v>0</v>
      </c>
      <c r="G38" s="668">
        <v>0</v>
      </c>
      <c r="H38" s="668">
        <v>9</v>
      </c>
      <c r="I38" s="668">
        <v>19</v>
      </c>
      <c r="J38" s="668">
        <v>0</v>
      </c>
      <c r="K38" s="668">
        <v>3</v>
      </c>
      <c r="L38" s="668">
        <v>8</v>
      </c>
      <c r="M38" s="668">
        <v>1</v>
      </c>
      <c r="N38" s="668">
        <v>0</v>
      </c>
      <c r="O38" s="668">
        <v>11</v>
      </c>
      <c r="P38" s="669">
        <v>1</v>
      </c>
      <c r="Q38" s="670" t="s">
        <v>220</v>
      </c>
    </row>
    <row r="39" spans="2:17" ht="12" customHeight="1">
      <c r="B39" s="665" t="s">
        <v>802</v>
      </c>
      <c r="C39" s="662">
        <v>84</v>
      </c>
      <c r="D39" s="668">
        <v>0</v>
      </c>
      <c r="E39" s="668">
        <v>0</v>
      </c>
      <c r="F39" s="668">
        <v>0</v>
      </c>
      <c r="G39" s="668">
        <v>0</v>
      </c>
      <c r="H39" s="668">
        <v>13</v>
      </c>
      <c r="I39" s="668">
        <v>27</v>
      </c>
      <c r="J39" s="668">
        <v>1</v>
      </c>
      <c r="K39" s="668">
        <v>5</v>
      </c>
      <c r="L39" s="668">
        <v>13</v>
      </c>
      <c r="M39" s="668">
        <v>3</v>
      </c>
      <c r="N39" s="668">
        <v>0</v>
      </c>
      <c r="O39" s="668">
        <v>19</v>
      </c>
      <c r="P39" s="669">
        <v>3</v>
      </c>
      <c r="Q39" s="670" t="s">
        <v>220</v>
      </c>
    </row>
    <row r="40" spans="2:17" ht="12" customHeight="1">
      <c r="B40" s="665" t="s">
        <v>803</v>
      </c>
      <c r="C40" s="662">
        <v>58</v>
      </c>
      <c r="D40" s="668">
        <v>0</v>
      </c>
      <c r="E40" s="668">
        <v>0</v>
      </c>
      <c r="F40" s="669" t="s">
        <v>220</v>
      </c>
      <c r="G40" s="668">
        <v>0</v>
      </c>
      <c r="H40" s="668">
        <v>9</v>
      </c>
      <c r="I40" s="668">
        <v>14</v>
      </c>
      <c r="J40" s="668">
        <v>0</v>
      </c>
      <c r="K40" s="668">
        <v>5</v>
      </c>
      <c r="L40" s="668">
        <v>9</v>
      </c>
      <c r="M40" s="668">
        <v>1</v>
      </c>
      <c r="N40" s="668">
        <v>0</v>
      </c>
      <c r="O40" s="668">
        <v>15</v>
      </c>
      <c r="P40" s="669">
        <v>4</v>
      </c>
      <c r="Q40" s="670" t="s">
        <v>220</v>
      </c>
    </row>
    <row r="41" spans="2:17" ht="12" customHeight="1">
      <c r="B41" s="665" t="s">
        <v>804</v>
      </c>
      <c r="C41" s="662">
        <v>57</v>
      </c>
      <c r="D41" s="668">
        <v>0</v>
      </c>
      <c r="E41" s="668">
        <v>0</v>
      </c>
      <c r="F41" s="668">
        <v>0</v>
      </c>
      <c r="G41" s="668">
        <v>0</v>
      </c>
      <c r="H41" s="668">
        <v>6</v>
      </c>
      <c r="I41" s="668">
        <v>10</v>
      </c>
      <c r="J41" s="668">
        <v>1</v>
      </c>
      <c r="K41" s="668">
        <v>5</v>
      </c>
      <c r="L41" s="668">
        <v>7</v>
      </c>
      <c r="M41" s="668">
        <v>3</v>
      </c>
      <c r="N41" s="668">
        <v>0</v>
      </c>
      <c r="O41" s="668">
        <v>18</v>
      </c>
      <c r="P41" s="669">
        <v>7</v>
      </c>
      <c r="Q41" s="673">
        <v>0</v>
      </c>
    </row>
    <row r="42" spans="2:17" ht="12" customHeight="1">
      <c r="B42" s="665" t="s">
        <v>805</v>
      </c>
      <c r="C42" s="662">
        <v>32</v>
      </c>
      <c r="D42" s="668">
        <v>0</v>
      </c>
      <c r="E42" s="669" t="s">
        <v>220</v>
      </c>
      <c r="F42" s="668">
        <v>0</v>
      </c>
      <c r="G42" s="668">
        <v>0</v>
      </c>
      <c r="H42" s="668">
        <v>3</v>
      </c>
      <c r="I42" s="668">
        <v>4</v>
      </c>
      <c r="J42" s="668">
        <v>1</v>
      </c>
      <c r="K42" s="668">
        <v>2</v>
      </c>
      <c r="L42" s="668">
        <v>3</v>
      </c>
      <c r="M42" s="668">
        <v>3</v>
      </c>
      <c r="N42" s="668">
        <v>0</v>
      </c>
      <c r="O42" s="668">
        <v>10</v>
      </c>
      <c r="P42" s="669">
        <v>6</v>
      </c>
      <c r="Q42" s="670" t="s">
        <v>220</v>
      </c>
    </row>
    <row r="43" spans="2:17" ht="12" customHeight="1">
      <c r="B43" s="661" t="s">
        <v>806</v>
      </c>
      <c r="C43" s="662">
        <v>9</v>
      </c>
      <c r="D43" s="668">
        <v>0</v>
      </c>
      <c r="E43" s="669" t="s">
        <v>220</v>
      </c>
      <c r="F43" s="669" t="s">
        <v>220</v>
      </c>
      <c r="G43" s="669" t="s">
        <v>220</v>
      </c>
      <c r="H43" s="668">
        <v>2</v>
      </c>
      <c r="I43" s="668">
        <v>2</v>
      </c>
      <c r="J43" s="668">
        <v>0</v>
      </c>
      <c r="K43" s="668">
        <v>0</v>
      </c>
      <c r="L43" s="668">
        <v>1</v>
      </c>
      <c r="M43" s="668">
        <v>1</v>
      </c>
      <c r="N43" s="668">
        <v>0</v>
      </c>
      <c r="O43" s="668">
        <v>3</v>
      </c>
      <c r="P43" s="669">
        <v>0</v>
      </c>
      <c r="Q43" s="670" t="s">
        <v>220</v>
      </c>
    </row>
    <row r="44" spans="2:17" ht="21.75" customHeight="1">
      <c r="B44" s="658" t="s">
        <v>809</v>
      </c>
      <c r="C44" s="659">
        <v>386</v>
      </c>
      <c r="D44" s="659">
        <v>2</v>
      </c>
      <c r="E44" s="659">
        <v>1</v>
      </c>
      <c r="F44" s="659">
        <v>0</v>
      </c>
      <c r="G44" s="659">
        <v>1</v>
      </c>
      <c r="H44" s="659">
        <v>49</v>
      </c>
      <c r="I44" s="659">
        <v>122</v>
      </c>
      <c r="J44" s="659">
        <v>2</v>
      </c>
      <c r="K44" s="659">
        <v>23</v>
      </c>
      <c r="L44" s="659">
        <v>55</v>
      </c>
      <c r="M44" s="659">
        <v>14</v>
      </c>
      <c r="N44" s="659">
        <v>1</v>
      </c>
      <c r="O44" s="659">
        <v>95</v>
      </c>
      <c r="P44" s="659">
        <v>21</v>
      </c>
      <c r="Q44" s="660">
        <v>0</v>
      </c>
    </row>
    <row r="45" spans="2:17" ht="12" customHeight="1">
      <c r="B45" s="661" t="s">
        <v>796</v>
      </c>
      <c r="C45" s="662">
        <v>1</v>
      </c>
      <c r="D45" s="668">
        <v>0</v>
      </c>
      <c r="E45" s="669" t="s">
        <v>220</v>
      </c>
      <c r="F45" s="669" t="s">
        <v>220</v>
      </c>
      <c r="G45" s="669" t="s">
        <v>220</v>
      </c>
      <c r="H45" s="668">
        <v>0</v>
      </c>
      <c r="I45" s="668">
        <v>0</v>
      </c>
      <c r="J45" s="669" t="s">
        <v>220</v>
      </c>
      <c r="K45" s="669" t="s">
        <v>220</v>
      </c>
      <c r="L45" s="668">
        <v>0</v>
      </c>
      <c r="M45" s="669" t="s">
        <v>220</v>
      </c>
      <c r="N45" s="669" t="s">
        <v>220</v>
      </c>
      <c r="O45" s="668">
        <v>0</v>
      </c>
      <c r="P45" s="669" t="s">
        <v>220</v>
      </c>
      <c r="Q45" s="670" t="s">
        <v>220</v>
      </c>
    </row>
    <row r="46" spans="2:17" ht="12" customHeight="1">
      <c r="B46" s="665" t="s">
        <v>797</v>
      </c>
      <c r="C46" s="662">
        <v>4</v>
      </c>
      <c r="D46" s="668">
        <v>0</v>
      </c>
      <c r="E46" s="669" t="s">
        <v>220</v>
      </c>
      <c r="F46" s="669" t="s">
        <v>220</v>
      </c>
      <c r="G46" s="669" t="s">
        <v>220</v>
      </c>
      <c r="H46" s="668">
        <v>0</v>
      </c>
      <c r="I46" s="668">
        <v>1</v>
      </c>
      <c r="J46" s="669" t="s">
        <v>220</v>
      </c>
      <c r="K46" s="668">
        <v>0</v>
      </c>
      <c r="L46" s="668">
        <v>1</v>
      </c>
      <c r="M46" s="668">
        <v>0</v>
      </c>
      <c r="N46" s="669" t="s">
        <v>220</v>
      </c>
      <c r="O46" s="668">
        <v>1</v>
      </c>
      <c r="P46" s="669">
        <v>0</v>
      </c>
      <c r="Q46" s="670" t="s">
        <v>220</v>
      </c>
    </row>
    <row r="47" spans="2:17" ht="12" customHeight="1">
      <c r="B47" s="665" t="s">
        <v>798</v>
      </c>
      <c r="C47" s="662">
        <v>26</v>
      </c>
      <c r="D47" s="668">
        <v>0</v>
      </c>
      <c r="E47" s="668">
        <v>0</v>
      </c>
      <c r="F47" s="669" t="s">
        <v>220</v>
      </c>
      <c r="G47" s="669" t="s">
        <v>220</v>
      </c>
      <c r="H47" s="668">
        <v>2</v>
      </c>
      <c r="I47" s="668">
        <v>13</v>
      </c>
      <c r="J47" s="668">
        <v>0</v>
      </c>
      <c r="K47" s="668">
        <v>0</v>
      </c>
      <c r="L47" s="668">
        <v>3</v>
      </c>
      <c r="M47" s="668">
        <v>1</v>
      </c>
      <c r="N47" s="668">
        <v>0</v>
      </c>
      <c r="O47" s="668">
        <v>6</v>
      </c>
      <c r="P47" s="669">
        <v>0</v>
      </c>
      <c r="Q47" s="673">
        <v>0</v>
      </c>
    </row>
    <row r="48" spans="2:17" ht="12" customHeight="1">
      <c r="B48" s="665" t="s">
        <v>799</v>
      </c>
      <c r="C48" s="662">
        <v>40</v>
      </c>
      <c r="D48" s="668">
        <v>0</v>
      </c>
      <c r="E48" s="669" t="s">
        <v>220</v>
      </c>
      <c r="F48" s="669" t="s">
        <v>220</v>
      </c>
      <c r="G48" s="668">
        <v>0</v>
      </c>
      <c r="H48" s="668">
        <v>4</v>
      </c>
      <c r="I48" s="668">
        <v>18</v>
      </c>
      <c r="J48" s="669" t="s">
        <v>220</v>
      </c>
      <c r="K48" s="668">
        <v>1</v>
      </c>
      <c r="L48" s="668">
        <v>7</v>
      </c>
      <c r="M48" s="668">
        <v>1</v>
      </c>
      <c r="N48" s="668">
        <v>0</v>
      </c>
      <c r="O48" s="668">
        <v>8</v>
      </c>
      <c r="P48" s="669">
        <v>0</v>
      </c>
      <c r="Q48" s="670" t="s">
        <v>220</v>
      </c>
    </row>
    <row r="49" spans="2:17" ht="12" customHeight="1">
      <c r="B49" s="665" t="s">
        <v>800</v>
      </c>
      <c r="C49" s="662">
        <v>57</v>
      </c>
      <c r="D49" s="668">
        <v>0</v>
      </c>
      <c r="E49" s="668">
        <v>0</v>
      </c>
      <c r="F49" s="668">
        <v>0</v>
      </c>
      <c r="G49" s="668">
        <v>0</v>
      </c>
      <c r="H49" s="668">
        <v>8</v>
      </c>
      <c r="I49" s="668">
        <v>21</v>
      </c>
      <c r="J49" s="668">
        <v>0</v>
      </c>
      <c r="K49" s="668">
        <v>3</v>
      </c>
      <c r="L49" s="668">
        <v>10</v>
      </c>
      <c r="M49" s="668">
        <v>2</v>
      </c>
      <c r="N49" s="668">
        <v>0</v>
      </c>
      <c r="O49" s="668">
        <v>11</v>
      </c>
      <c r="P49" s="669">
        <v>1</v>
      </c>
      <c r="Q49" s="670" t="s">
        <v>220</v>
      </c>
    </row>
    <row r="50" spans="2:17" ht="12" customHeight="1">
      <c r="B50" s="665" t="s">
        <v>801</v>
      </c>
      <c r="C50" s="662">
        <v>48</v>
      </c>
      <c r="D50" s="668">
        <v>0</v>
      </c>
      <c r="E50" s="669" t="s">
        <v>220</v>
      </c>
      <c r="F50" s="668">
        <v>0</v>
      </c>
      <c r="G50" s="668">
        <v>0</v>
      </c>
      <c r="H50" s="668">
        <v>8</v>
      </c>
      <c r="I50" s="668">
        <v>18</v>
      </c>
      <c r="J50" s="668">
        <v>0</v>
      </c>
      <c r="K50" s="668">
        <v>3</v>
      </c>
      <c r="L50" s="668">
        <v>8</v>
      </c>
      <c r="M50" s="668">
        <v>1</v>
      </c>
      <c r="N50" s="668">
        <v>0</v>
      </c>
      <c r="O50" s="668">
        <v>9</v>
      </c>
      <c r="P50" s="669">
        <v>1</v>
      </c>
      <c r="Q50" s="670" t="s">
        <v>220</v>
      </c>
    </row>
    <row r="51" spans="2:17" ht="12" customHeight="1">
      <c r="B51" s="665" t="s">
        <v>802</v>
      </c>
      <c r="C51" s="662">
        <v>77</v>
      </c>
      <c r="D51" s="668">
        <v>0</v>
      </c>
      <c r="E51" s="668">
        <v>0</v>
      </c>
      <c r="F51" s="668">
        <v>0</v>
      </c>
      <c r="G51" s="668">
        <v>0</v>
      </c>
      <c r="H51" s="668">
        <v>12</v>
      </c>
      <c r="I51" s="668">
        <v>25</v>
      </c>
      <c r="J51" s="668">
        <v>1</v>
      </c>
      <c r="K51" s="668">
        <v>5</v>
      </c>
      <c r="L51" s="668">
        <v>11</v>
      </c>
      <c r="M51" s="668">
        <v>2</v>
      </c>
      <c r="N51" s="668">
        <v>0</v>
      </c>
      <c r="O51" s="668">
        <v>17</v>
      </c>
      <c r="P51" s="669">
        <v>3</v>
      </c>
      <c r="Q51" s="670" t="s">
        <v>220</v>
      </c>
    </row>
    <row r="52" spans="2:17" ht="12" customHeight="1">
      <c r="B52" s="665" t="s">
        <v>803</v>
      </c>
      <c r="C52" s="662">
        <v>53</v>
      </c>
      <c r="D52" s="668">
        <v>0</v>
      </c>
      <c r="E52" s="668">
        <v>0</v>
      </c>
      <c r="F52" s="669" t="s">
        <v>220</v>
      </c>
      <c r="G52" s="668">
        <v>0</v>
      </c>
      <c r="H52" s="668">
        <v>8</v>
      </c>
      <c r="I52" s="668">
        <v>13</v>
      </c>
      <c r="J52" s="668">
        <v>0</v>
      </c>
      <c r="K52" s="668">
        <v>5</v>
      </c>
      <c r="L52" s="668">
        <v>8</v>
      </c>
      <c r="M52" s="668">
        <v>1</v>
      </c>
      <c r="N52" s="668">
        <v>0</v>
      </c>
      <c r="O52" s="668">
        <v>14</v>
      </c>
      <c r="P52" s="669">
        <v>4</v>
      </c>
      <c r="Q52" s="670" t="s">
        <v>220</v>
      </c>
    </row>
    <row r="53" spans="2:17" ht="12" customHeight="1">
      <c r="B53" s="665" t="s">
        <v>804</v>
      </c>
      <c r="C53" s="662">
        <v>51</v>
      </c>
      <c r="D53" s="668">
        <v>0</v>
      </c>
      <c r="E53" s="668">
        <v>0</v>
      </c>
      <c r="F53" s="668">
        <v>0</v>
      </c>
      <c r="G53" s="668">
        <v>0</v>
      </c>
      <c r="H53" s="668">
        <v>5</v>
      </c>
      <c r="I53" s="668">
        <v>8</v>
      </c>
      <c r="J53" s="668">
        <v>1</v>
      </c>
      <c r="K53" s="668">
        <v>5</v>
      </c>
      <c r="L53" s="668">
        <v>6</v>
      </c>
      <c r="M53" s="668">
        <v>2</v>
      </c>
      <c r="N53" s="669" t="s">
        <v>220</v>
      </c>
      <c r="O53" s="668">
        <v>17</v>
      </c>
      <c r="P53" s="669">
        <v>7</v>
      </c>
      <c r="Q53" s="673">
        <v>0</v>
      </c>
    </row>
    <row r="54" spans="2:17" ht="12" customHeight="1">
      <c r="B54" s="665" t="s">
        <v>805</v>
      </c>
      <c r="C54" s="662">
        <v>26</v>
      </c>
      <c r="D54" s="669" t="s">
        <v>220</v>
      </c>
      <c r="E54" s="669" t="s">
        <v>220</v>
      </c>
      <c r="F54" s="668">
        <v>0</v>
      </c>
      <c r="G54" s="668">
        <v>0</v>
      </c>
      <c r="H54" s="668">
        <v>2</v>
      </c>
      <c r="I54" s="668">
        <v>3</v>
      </c>
      <c r="J54" s="668">
        <v>0</v>
      </c>
      <c r="K54" s="668">
        <v>2</v>
      </c>
      <c r="L54" s="668">
        <v>2</v>
      </c>
      <c r="M54" s="668">
        <v>3</v>
      </c>
      <c r="N54" s="668">
        <v>0</v>
      </c>
      <c r="O54" s="668">
        <v>9</v>
      </c>
      <c r="P54" s="669">
        <v>6</v>
      </c>
      <c r="Q54" s="670" t="s">
        <v>220</v>
      </c>
    </row>
    <row r="55" spans="2:17" ht="12" customHeight="1">
      <c r="B55" s="661" t="s">
        <v>806</v>
      </c>
      <c r="C55" s="662">
        <v>5</v>
      </c>
      <c r="D55" s="669" t="s">
        <v>220</v>
      </c>
      <c r="E55" s="669" t="s">
        <v>220</v>
      </c>
      <c r="F55" s="669" t="s">
        <v>220</v>
      </c>
      <c r="G55" s="669" t="s">
        <v>220</v>
      </c>
      <c r="H55" s="668">
        <v>0</v>
      </c>
      <c r="I55" s="668">
        <v>1</v>
      </c>
      <c r="J55" s="668">
        <v>0</v>
      </c>
      <c r="K55" s="668">
        <v>0</v>
      </c>
      <c r="L55" s="668">
        <v>0</v>
      </c>
      <c r="M55" s="668">
        <v>1</v>
      </c>
      <c r="N55" s="668">
        <v>0</v>
      </c>
      <c r="O55" s="668">
        <v>2</v>
      </c>
      <c r="P55" s="669">
        <v>0</v>
      </c>
      <c r="Q55" s="670" t="s">
        <v>220</v>
      </c>
    </row>
    <row r="56" spans="2:17" ht="21.75" customHeight="1">
      <c r="B56" s="658" t="s">
        <v>744</v>
      </c>
      <c r="C56" s="659">
        <v>47</v>
      </c>
      <c r="D56" s="659">
        <v>1</v>
      </c>
      <c r="E56" s="669" t="s">
        <v>220</v>
      </c>
      <c r="F56" s="669" t="s">
        <v>220</v>
      </c>
      <c r="G56" s="669" t="s">
        <v>220</v>
      </c>
      <c r="H56" s="659">
        <v>2</v>
      </c>
      <c r="I56" s="659">
        <v>11</v>
      </c>
      <c r="J56" s="659">
        <v>0</v>
      </c>
      <c r="K56" s="659">
        <v>1</v>
      </c>
      <c r="L56" s="659">
        <v>18</v>
      </c>
      <c r="M56" s="659">
        <v>1</v>
      </c>
      <c r="N56" s="659">
        <v>0</v>
      </c>
      <c r="O56" s="659">
        <v>12</v>
      </c>
      <c r="P56" s="666">
        <v>0</v>
      </c>
      <c r="Q56" s="670" t="s">
        <v>220</v>
      </c>
    </row>
    <row r="57" spans="2:17" ht="12" customHeight="1">
      <c r="B57" s="661" t="s">
        <v>796</v>
      </c>
      <c r="C57" s="662">
        <v>4</v>
      </c>
      <c r="D57" s="668">
        <v>0</v>
      </c>
      <c r="E57" s="669" t="s">
        <v>220</v>
      </c>
      <c r="F57" s="669" t="s">
        <v>220</v>
      </c>
      <c r="G57" s="669" t="s">
        <v>220</v>
      </c>
      <c r="H57" s="669" t="s">
        <v>220</v>
      </c>
      <c r="I57" s="668">
        <v>1</v>
      </c>
      <c r="J57" s="669" t="s">
        <v>220</v>
      </c>
      <c r="K57" s="668">
        <v>0</v>
      </c>
      <c r="L57" s="668">
        <v>1</v>
      </c>
      <c r="M57" s="669" t="s">
        <v>220</v>
      </c>
      <c r="N57" s="669" t="s">
        <v>220</v>
      </c>
      <c r="O57" s="668">
        <v>1</v>
      </c>
      <c r="P57" s="669" t="s">
        <v>220</v>
      </c>
      <c r="Q57" s="670" t="s">
        <v>220</v>
      </c>
    </row>
    <row r="58" spans="2:17" ht="12" customHeight="1">
      <c r="B58" s="665" t="s">
        <v>797</v>
      </c>
      <c r="C58" s="662">
        <v>22</v>
      </c>
      <c r="D58" s="668">
        <v>0</v>
      </c>
      <c r="E58" s="669" t="s">
        <v>220</v>
      </c>
      <c r="F58" s="669" t="s">
        <v>220</v>
      </c>
      <c r="G58" s="669" t="s">
        <v>220</v>
      </c>
      <c r="H58" s="668">
        <v>0</v>
      </c>
      <c r="I58" s="668">
        <v>5</v>
      </c>
      <c r="J58" s="669" t="s">
        <v>220</v>
      </c>
      <c r="K58" s="668">
        <v>0</v>
      </c>
      <c r="L58" s="668">
        <v>8</v>
      </c>
      <c r="M58" s="668">
        <v>1</v>
      </c>
      <c r="N58" s="668">
        <v>0</v>
      </c>
      <c r="O58" s="668">
        <v>6</v>
      </c>
      <c r="P58" s="669">
        <v>0</v>
      </c>
      <c r="Q58" s="670" t="s">
        <v>220</v>
      </c>
    </row>
    <row r="59" spans="2:17" ht="12" customHeight="1">
      <c r="B59" s="665" t="s">
        <v>798</v>
      </c>
      <c r="C59" s="662">
        <v>15</v>
      </c>
      <c r="D59" s="668">
        <v>0</v>
      </c>
      <c r="E59" s="669" t="s">
        <v>220</v>
      </c>
      <c r="F59" s="669" t="s">
        <v>220</v>
      </c>
      <c r="G59" s="669" t="s">
        <v>220</v>
      </c>
      <c r="H59" s="668">
        <v>1</v>
      </c>
      <c r="I59" s="668">
        <v>4</v>
      </c>
      <c r="J59" s="668">
        <v>0</v>
      </c>
      <c r="K59" s="668">
        <v>1</v>
      </c>
      <c r="L59" s="668">
        <v>6</v>
      </c>
      <c r="M59" s="668">
        <v>0</v>
      </c>
      <c r="N59" s="668">
        <v>0</v>
      </c>
      <c r="O59" s="668">
        <v>3</v>
      </c>
      <c r="P59" s="669">
        <v>0</v>
      </c>
      <c r="Q59" s="670" t="s">
        <v>220</v>
      </c>
    </row>
    <row r="60" spans="2:17" ht="12" customHeight="1">
      <c r="B60" s="665" t="s">
        <v>799</v>
      </c>
      <c r="C60" s="662">
        <v>5</v>
      </c>
      <c r="D60" s="669" t="s">
        <v>220</v>
      </c>
      <c r="E60" s="669" t="s">
        <v>220</v>
      </c>
      <c r="F60" s="669" t="s">
        <v>220</v>
      </c>
      <c r="G60" s="669" t="s">
        <v>220</v>
      </c>
      <c r="H60" s="668">
        <v>0</v>
      </c>
      <c r="I60" s="668">
        <v>1</v>
      </c>
      <c r="J60" s="669" t="s">
        <v>220</v>
      </c>
      <c r="K60" s="668">
        <v>0</v>
      </c>
      <c r="L60" s="668">
        <v>1</v>
      </c>
      <c r="M60" s="668">
        <v>0</v>
      </c>
      <c r="N60" s="669" t="s">
        <v>220</v>
      </c>
      <c r="O60" s="668">
        <v>1</v>
      </c>
      <c r="P60" s="669" t="s">
        <v>220</v>
      </c>
      <c r="Q60" s="670" t="s">
        <v>220</v>
      </c>
    </row>
    <row r="61" spans="2:17" ht="12" customHeight="1">
      <c r="B61" s="665" t="s">
        <v>800</v>
      </c>
      <c r="C61" s="662">
        <v>1</v>
      </c>
      <c r="D61" s="669" t="s">
        <v>220</v>
      </c>
      <c r="E61" s="669" t="s">
        <v>220</v>
      </c>
      <c r="F61" s="669" t="s">
        <v>220</v>
      </c>
      <c r="G61" s="669" t="s">
        <v>220</v>
      </c>
      <c r="H61" s="668">
        <v>0</v>
      </c>
      <c r="I61" s="668">
        <v>0</v>
      </c>
      <c r="J61" s="669" t="s">
        <v>220</v>
      </c>
      <c r="K61" s="668">
        <v>0</v>
      </c>
      <c r="L61" s="668">
        <v>1</v>
      </c>
      <c r="M61" s="668">
        <v>0</v>
      </c>
      <c r="N61" s="669" t="s">
        <v>220</v>
      </c>
      <c r="O61" s="668">
        <v>0</v>
      </c>
      <c r="P61" s="669" t="s">
        <v>220</v>
      </c>
      <c r="Q61" s="670" t="s">
        <v>220</v>
      </c>
    </row>
    <row r="62" spans="2:17" ht="12" customHeight="1">
      <c r="B62" s="665" t="s">
        <v>801</v>
      </c>
      <c r="C62" s="662">
        <v>0</v>
      </c>
      <c r="D62" s="669" t="s">
        <v>220</v>
      </c>
      <c r="E62" s="669" t="s">
        <v>220</v>
      </c>
      <c r="F62" s="669" t="s">
        <v>220</v>
      </c>
      <c r="G62" s="669" t="s">
        <v>220</v>
      </c>
      <c r="H62" s="668">
        <v>0</v>
      </c>
      <c r="I62" s="668">
        <v>0</v>
      </c>
      <c r="J62" s="669" t="s">
        <v>220</v>
      </c>
      <c r="K62" s="669" t="s">
        <v>220</v>
      </c>
      <c r="L62" s="668">
        <v>0</v>
      </c>
      <c r="M62" s="669" t="s">
        <v>220</v>
      </c>
      <c r="N62" s="669" t="s">
        <v>220</v>
      </c>
      <c r="O62" s="669" t="s">
        <v>220</v>
      </c>
      <c r="P62" s="669" t="s">
        <v>220</v>
      </c>
      <c r="Q62" s="670" t="s">
        <v>220</v>
      </c>
    </row>
    <row r="63" spans="2:17" ht="12" customHeight="1">
      <c r="B63" s="665" t="s">
        <v>802</v>
      </c>
      <c r="C63" s="662">
        <v>0</v>
      </c>
      <c r="D63" s="669" t="s">
        <v>220</v>
      </c>
      <c r="E63" s="669" t="s">
        <v>220</v>
      </c>
      <c r="F63" s="669" t="s">
        <v>220</v>
      </c>
      <c r="G63" s="669" t="s">
        <v>220</v>
      </c>
      <c r="H63" s="668">
        <v>0</v>
      </c>
      <c r="I63" s="669" t="s">
        <v>220</v>
      </c>
      <c r="J63" s="669" t="s">
        <v>220</v>
      </c>
      <c r="K63" s="669" t="s">
        <v>220</v>
      </c>
      <c r="L63" s="668">
        <v>0</v>
      </c>
      <c r="M63" s="668">
        <v>0</v>
      </c>
      <c r="N63" s="669" t="s">
        <v>220</v>
      </c>
      <c r="O63" s="668">
        <v>0</v>
      </c>
      <c r="P63" s="669" t="s">
        <v>220</v>
      </c>
      <c r="Q63" s="670" t="s">
        <v>220</v>
      </c>
    </row>
    <row r="64" spans="2:17" ht="12" customHeight="1">
      <c r="B64" s="665" t="s">
        <v>803</v>
      </c>
      <c r="C64" s="663" t="s">
        <v>220</v>
      </c>
      <c r="D64" s="669" t="s">
        <v>220</v>
      </c>
      <c r="E64" s="669" t="s">
        <v>220</v>
      </c>
      <c r="F64" s="669" t="s">
        <v>220</v>
      </c>
      <c r="G64" s="669" t="s">
        <v>220</v>
      </c>
      <c r="H64" s="669" t="s">
        <v>220</v>
      </c>
      <c r="I64" s="669" t="s">
        <v>220</v>
      </c>
      <c r="J64" s="669" t="s">
        <v>220</v>
      </c>
      <c r="K64" s="669" t="s">
        <v>220</v>
      </c>
      <c r="L64" s="669" t="s">
        <v>220</v>
      </c>
      <c r="M64" s="669" t="s">
        <v>220</v>
      </c>
      <c r="N64" s="669" t="s">
        <v>220</v>
      </c>
      <c r="O64" s="669" t="s">
        <v>220</v>
      </c>
      <c r="P64" s="669" t="s">
        <v>220</v>
      </c>
      <c r="Q64" s="670" t="s">
        <v>220</v>
      </c>
    </row>
    <row r="65" spans="2:17" ht="12" customHeight="1">
      <c r="B65" s="665" t="s">
        <v>804</v>
      </c>
      <c r="C65" s="663" t="s">
        <v>220</v>
      </c>
      <c r="D65" s="669" t="s">
        <v>220</v>
      </c>
      <c r="E65" s="669" t="s">
        <v>220</v>
      </c>
      <c r="F65" s="669" t="s">
        <v>220</v>
      </c>
      <c r="G65" s="669" t="s">
        <v>220</v>
      </c>
      <c r="H65" s="669" t="s">
        <v>220</v>
      </c>
      <c r="I65" s="669" t="s">
        <v>220</v>
      </c>
      <c r="J65" s="669" t="s">
        <v>220</v>
      </c>
      <c r="K65" s="669" t="s">
        <v>220</v>
      </c>
      <c r="L65" s="669" t="s">
        <v>220</v>
      </c>
      <c r="M65" s="669" t="s">
        <v>220</v>
      </c>
      <c r="N65" s="669" t="s">
        <v>220</v>
      </c>
      <c r="O65" s="669" t="s">
        <v>220</v>
      </c>
      <c r="P65" s="669" t="s">
        <v>220</v>
      </c>
      <c r="Q65" s="670" t="s">
        <v>220</v>
      </c>
    </row>
    <row r="66" spans="2:17" ht="12" customHeight="1">
      <c r="B66" s="665" t="s">
        <v>805</v>
      </c>
      <c r="C66" s="663" t="s">
        <v>220</v>
      </c>
      <c r="D66" s="669" t="s">
        <v>220</v>
      </c>
      <c r="E66" s="669" t="s">
        <v>220</v>
      </c>
      <c r="F66" s="669" t="s">
        <v>220</v>
      </c>
      <c r="G66" s="669" t="s">
        <v>220</v>
      </c>
      <c r="H66" s="669" t="s">
        <v>220</v>
      </c>
      <c r="I66" s="669" t="s">
        <v>220</v>
      </c>
      <c r="J66" s="669" t="s">
        <v>220</v>
      </c>
      <c r="K66" s="669" t="s">
        <v>220</v>
      </c>
      <c r="L66" s="669" t="s">
        <v>220</v>
      </c>
      <c r="M66" s="669" t="s">
        <v>220</v>
      </c>
      <c r="N66" s="669" t="s">
        <v>220</v>
      </c>
      <c r="O66" s="669" t="s">
        <v>220</v>
      </c>
      <c r="P66" s="669" t="s">
        <v>220</v>
      </c>
      <c r="Q66" s="670" t="s">
        <v>220</v>
      </c>
    </row>
    <row r="67" spans="2:17" ht="12" customHeight="1">
      <c r="B67" s="674" t="s">
        <v>806</v>
      </c>
      <c r="C67" s="675" t="s">
        <v>220</v>
      </c>
      <c r="D67" s="676" t="s">
        <v>220</v>
      </c>
      <c r="E67" s="676" t="s">
        <v>220</v>
      </c>
      <c r="F67" s="676" t="s">
        <v>220</v>
      </c>
      <c r="G67" s="676" t="s">
        <v>220</v>
      </c>
      <c r="H67" s="676" t="s">
        <v>220</v>
      </c>
      <c r="I67" s="676" t="s">
        <v>220</v>
      </c>
      <c r="J67" s="676" t="s">
        <v>220</v>
      </c>
      <c r="K67" s="676" t="s">
        <v>220</v>
      </c>
      <c r="L67" s="676" t="s">
        <v>220</v>
      </c>
      <c r="M67" s="676" t="s">
        <v>220</v>
      </c>
      <c r="N67" s="676" t="s">
        <v>220</v>
      </c>
      <c r="O67" s="676" t="s">
        <v>220</v>
      </c>
      <c r="P67" s="676" t="s">
        <v>220</v>
      </c>
      <c r="Q67" s="677" t="s">
        <v>220</v>
      </c>
    </row>
    <row r="68" spans="2:17" ht="18" customHeight="1">
      <c r="B68" s="678" t="s">
        <v>810</v>
      </c>
      <c r="C68" s="678"/>
      <c r="D68" s="678"/>
      <c r="E68" s="678"/>
      <c r="F68" s="678"/>
      <c r="G68" s="678"/>
      <c r="H68" s="678"/>
      <c r="I68" s="678"/>
      <c r="J68" s="678"/>
      <c r="K68" s="678"/>
      <c r="L68" s="678"/>
      <c r="M68" s="678"/>
      <c r="N68" s="678"/>
      <c r="O68" s="678"/>
      <c r="P68" s="678"/>
      <c r="Q68" s="678"/>
    </row>
    <row r="69" spans="2:17" ht="11.25">
      <c r="B69" s="678"/>
      <c r="C69" s="678"/>
      <c r="D69" s="678"/>
      <c r="E69" s="678"/>
      <c r="F69" s="678"/>
      <c r="G69" s="678"/>
      <c r="H69" s="678"/>
      <c r="I69" s="678"/>
      <c r="J69" s="678"/>
      <c r="K69" s="678"/>
      <c r="L69" s="678"/>
      <c r="M69" s="678"/>
      <c r="N69" s="678"/>
      <c r="O69" s="678"/>
      <c r="P69" s="678"/>
      <c r="Q69" s="678"/>
    </row>
    <row r="70" spans="2:17" ht="11.25">
      <c r="B70" s="679"/>
      <c r="C70" s="678"/>
      <c r="D70" s="678"/>
      <c r="E70" s="678"/>
      <c r="F70" s="678"/>
      <c r="G70" s="678"/>
      <c r="H70" s="678"/>
      <c r="I70" s="678"/>
      <c r="J70" s="678"/>
      <c r="K70" s="678"/>
      <c r="L70" s="678"/>
      <c r="M70" s="678"/>
      <c r="N70" s="678"/>
      <c r="O70" s="678"/>
      <c r="P70" s="678"/>
      <c r="Q70" s="678"/>
    </row>
    <row r="71" spans="2:17" ht="11.25">
      <c r="B71" s="679"/>
      <c r="C71" s="678"/>
      <c r="D71" s="678"/>
      <c r="E71" s="678"/>
      <c r="F71" s="678"/>
      <c r="G71" s="678"/>
      <c r="H71" s="678"/>
      <c r="I71" s="678"/>
      <c r="J71" s="678"/>
      <c r="K71" s="678"/>
      <c r="L71" s="678"/>
      <c r="M71" s="678"/>
      <c r="N71" s="678"/>
      <c r="O71" s="678"/>
      <c r="P71" s="678"/>
      <c r="Q71" s="678"/>
    </row>
    <row r="72" spans="2:17" ht="11.25">
      <c r="B72" s="679"/>
      <c r="C72" s="678"/>
      <c r="D72" s="678"/>
      <c r="E72" s="678"/>
      <c r="F72" s="678"/>
      <c r="G72" s="678"/>
      <c r="H72" s="678"/>
      <c r="I72" s="678"/>
      <c r="J72" s="678"/>
      <c r="K72" s="678"/>
      <c r="L72" s="678"/>
      <c r="M72" s="678"/>
      <c r="N72" s="678"/>
      <c r="O72" s="678"/>
      <c r="P72" s="678"/>
      <c r="Q72" s="678"/>
    </row>
    <row r="73" spans="2:17" ht="11.25">
      <c r="B73" s="679"/>
      <c r="C73" s="678"/>
      <c r="D73" s="678"/>
      <c r="E73" s="678"/>
      <c r="F73" s="678"/>
      <c r="G73" s="678"/>
      <c r="H73" s="678"/>
      <c r="I73" s="678"/>
      <c r="J73" s="678"/>
      <c r="K73" s="678"/>
      <c r="L73" s="678"/>
      <c r="M73" s="678"/>
      <c r="N73" s="678"/>
      <c r="O73" s="678"/>
      <c r="P73" s="678"/>
      <c r="Q73" s="678"/>
    </row>
    <row r="74" spans="2:17" ht="11.25">
      <c r="B74" s="679"/>
      <c r="C74" s="678"/>
      <c r="D74" s="678"/>
      <c r="E74" s="678"/>
      <c r="F74" s="678"/>
      <c r="G74" s="678"/>
      <c r="H74" s="678"/>
      <c r="I74" s="678"/>
      <c r="J74" s="678"/>
      <c r="K74" s="678"/>
      <c r="L74" s="678"/>
      <c r="M74" s="678"/>
      <c r="N74" s="678"/>
      <c r="O74" s="678"/>
      <c r="P74" s="678"/>
      <c r="Q74" s="678"/>
    </row>
    <row r="75" spans="2:17" ht="11.25">
      <c r="B75" s="679"/>
      <c r="C75" s="678"/>
      <c r="D75" s="678"/>
      <c r="E75" s="678"/>
      <c r="F75" s="678"/>
      <c r="G75" s="678"/>
      <c r="H75" s="678"/>
      <c r="I75" s="678"/>
      <c r="J75" s="678"/>
      <c r="K75" s="678"/>
      <c r="L75" s="678"/>
      <c r="M75" s="678"/>
      <c r="N75" s="678"/>
      <c r="O75" s="678"/>
      <c r="P75" s="678"/>
      <c r="Q75" s="678"/>
    </row>
    <row r="76" spans="2:17" ht="11.25">
      <c r="B76" s="679"/>
      <c r="C76" s="678"/>
      <c r="D76" s="678"/>
      <c r="E76" s="678"/>
      <c r="F76" s="678"/>
      <c r="G76" s="678"/>
      <c r="H76" s="678"/>
      <c r="I76" s="678"/>
      <c r="J76" s="678"/>
      <c r="K76" s="678"/>
      <c r="L76" s="678"/>
      <c r="M76" s="678"/>
      <c r="N76" s="678"/>
      <c r="O76" s="678"/>
      <c r="P76" s="678"/>
      <c r="Q76" s="678"/>
    </row>
    <row r="77" spans="2:17" ht="11.25">
      <c r="B77" s="679"/>
      <c r="C77" s="678"/>
      <c r="D77" s="678"/>
      <c r="E77" s="678"/>
      <c r="F77" s="678"/>
      <c r="G77" s="678"/>
      <c r="H77" s="678"/>
      <c r="I77" s="678"/>
      <c r="J77" s="678"/>
      <c r="K77" s="678"/>
      <c r="L77" s="678"/>
      <c r="M77" s="678"/>
      <c r="N77" s="678"/>
      <c r="O77" s="678"/>
      <c r="P77" s="678"/>
      <c r="Q77" s="678"/>
    </row>
    <row r="78" spans="2:17" ht="11.25">
      <c r="B78" s="679"/>
      <c r="C78" s="678"/>
      <c r="D78" s="678"/>
      <c r="E78" s="678"/>
      <c r="F78" s="678"/>
      <c r="G78" s="678"/>
      <c r="H78" s="678"/>
      <c r="I78" s="678"/>
      <c r="J78" s="678"/>
      <c r="K78" s="678"/>
      <c r="L78" s="678"/>
      <c r="M78" s="678"/>
      <c r="N78" s="678"/>
      <c r="O78" s="678"/>
      <c r="P78" s="678"/>
      <c r="Q78" s="678"/>
    </row>
    <row r="79" spans="2:17" ht="11.25">
      <c r="B79" s="679"/>
      <c r="C79" s="678"/>
      <c r="D79" s="678"/>
      <c r="E79" s="678"/>
      <c r="F79" s="678"/>
      <c r="G79" s="678"/>
      <c r="H79" s="678"/>
      <c r="I79" s="678"/>
      <c r="J79" s="678"/>
      <c r="K79" s="678"/>
      <c r="L79" s="678"/>
      <c r="M79" s="678"/>
      <c r="N79" s="678"/>
      <c r="O79" s="678"/>
      <c r="P79" s="678"/>
      <c r="Q79" s="678"/>
    </row>
    <row r="80" spans="2:17" ht="11.25">
      <c r="B80" s="679"/>
      <c r="C80" s="678"/>
      <c r="D80" s="678"/>
      <c r="E80" s="678"/>
      <c r="F80" s="678"/>
      <c r="G80" s="678"/>
      <c r="H80" s="678"/>
      <c r="I80" s="678"/>
      <c r="J80" s="678"/>
      <c r="K80" s="678"/>
      <c r="L80" s="678"/>
      <c r="M80" s="678"/>
      <c r="N80" s="678"/>
      <c r="O80" s="678"/>
      <c r="P80" s="678"/>
      <c r="Q80" s="678"/>
    </row>
    <row r="81" spans="2:17" ht="11.25">
      <c r="B81" s="679"/>
      <c r="C81" s="678"/>
      <c r="D81" s="678"/>
      <c r="E81" s="678"/>
      <c r="F81" s="678"/>
      <c r="G81" s="678"/>
      <c r="H81" s="678"/>
      <c r="I81" s="678"/>
      <c r="J81" s="678"/>
      <c r="K81" s="678"/>
      <c r="L81" s="678"/>
      <c r="M81" s="678"/>
      <c r="N81" s="678"/>
      <c r="O81" s="678"/>
      <c r="P81" s="678"/>
      <c r="Q81" s="678"/>
    </row>
    <row r="82" spans="2:17" ht="11.25">
      <c r="B82" s="679"/>
      <c r="C82" s="678"/>
      <c r="D82" s="678"/>
      <c r="E82" s="678"/>
      <c r="F82" s="678"/>
      <c r="G82" s="678"/>
      <c r="H82" s="678"/>
      <c r="I82" s="678"/>
      <c r="J82" s="678"/>
      <c r="K82" s="678"/>
      <c r="L82" s="678"/>
      <c r="M82" s="678"/>
      <c r="N82" s="678"/>
      <c r="O82" s="678"/>
      <c r="P82" s="678"/>
      <c r="Q82" s="678"/>
    </row>
    <row r="83" spans="2:17" ht="11.25">
      <c r="B83" s="679"/>
      <c r="C83" s="678"/>
      <c r="D83" s="678"/>
      <c r="E83" s="678"/>
      <c r="F83" s="678"/>
      <c r="G83" s="678"/>
      <c r="H83" s="678"/>
      <c r="I83" s="678"/>
      <c r="J83" s="678"/>
      <c r="K83" s="678"/>
      <c r="L83" s="678"/>
      <c r="M83" s="678"/>
      <c r="N83" s="678"/>
      <c r="O83" s="678"/>
      <c r="P83" s="678"/>
      <c r="Q83" s="678"/>
    </row>
    <row r="84" spans="2:17" ht="11.25">
      <c r="B84" s="679"/>
      <c r="C84" s="678"/>
      <c r="D84" s="678"/>
      <c r="E84" s="678"/>
      <c r="F84" s="678"/>
      <c r="G84" s="678"/>
      <c r="H84" s="678"/>
      <c r="I84" s="678"/>
      <c r="J84" s="678"/>
      <c r="K84" s="678"/>
      <c r="L84" s="678"/>
      <c r="M84" s="678"/>
      <c r="N84" s="678"/>
      <c r="O84" s="678"/>
      <c r="P84" s="678"/>
      <c r="Q84" s="678"/>
    </row>
    <row r="85" spans="2:17" ht="11.25">
      <c r="B85" s="679"/>
      <c r="C85" s="678"/>
      <c r="D85" s="678"/>
      <c r="E85" s="678"/>
      <c r="F85" s="678"/>
      <c r="G85" s="678"/>
      <c r="H85" s="678"/>
      <c r="I85" s="678"/>
      <c r="J85" s="678"/>
      <c r="K85" s="678"/>
      <c r="L85" s="678"/>
      <c r="M85" s="678"/>
      <c r="N85" s="678"/>
      <c r="O85" s="678"/>
      <c r="P85" s="678"/>
      <c r="Q85" s="678"/>
    </row>
    <row r="86" spans="2:17" ht="11.25">
      <c r="B86" s="679"/>
      <c r="C86" s="678"/>
      <c r="D86" s="678"/>
      <c r="E86" s="678"/>
      <c r="F86" s="678"/>
      <c r="G86" s="678"/>
      <c r="H86" s="678"/>
      <c r="I86" s="678"/>
      <c r="J86" s="678"/>
      <c r="K86" s="678"/>
      <c r="L86" s="678"/>
      <c r="M86" s="678"/>
      <c r="N86" s="678"/>
      <c r="O86" s="678"/>
      <c r="P86" s="678"/>
      <c r="Q86" s="678"/>
    </row>
    <row r="87" spans="2:17" ht="11.25">
      <c r="B87" s="679"/>
      <c r="C87" s="678"/>
      <c r="D87" s="678"/>
      <c r="E87" s="678"/>
      <c r="F87" s="678"/>
      <c r="G87" s="678"/>
      <c r="H87" s="678"/>
      <c r="I87" s="678"/>
      <c r="J87" s="678"/>
      <c r="K87" s="678"/>
      <c r="L87" s="678"/>
      <c r="M87" s="678"/>
      <c r="N87" s="678"/>
      <c r="O87" s="678"/>
      <c r="P87" s="678"/>
      <c r="Q87" s="678"/>
    </row>
    <row r="88" spans="2:17" ht="11.25">
      <c r="B88" s="679"/>
      <c r="C88" s="678"/>
      <c r="D88" s="678"/>
      <c r="E88" s="678"/>
      <c r="F88" s="678"/>
      <c r="G88" s="678"/>
      <c r="H88" s="678"/>
      <c r="I88" s="678"/>
      <c r="J88" s="678"/>
      <c r="K88" s="678"/>
      <c r="L88" s="678"/>
      <c r="M88" s="678"/>
      <c r="N88" s="678"/>
      <c r="O88" s="678"/>
      <c r="P88" s="678"/>
      <c r="Q88" s="678"/>
    </row>
    <row r="89" spans="2:17" ht="11.25">
      <c r="B89" s="679"/>
      <c r="C89" s="678"/>
      <c r="D89" s="678"/>
      <c r="E89" s="678"/>
      <c r="F89" s="678"/>
      <c r="G89" s="678"/>
      <c r="H89" s="678"/>
      <c r="I89" s="678"/>
      <c r="J89" s="678"/>
      <c r="K89" s="678"/>
      <c r="L89" s="678"/>
      <c r="M89" s="678"/>
      <c r="N89" s="678"/>
      <c r="O89" s="678"/>
      <c r="P89" s="678"/>
      <c r="Q89" s="678"/>
    </row>
    <row r="90" spans="2:17" ht="11.25">
      <c r="B90" s="679"/>
      <c r="C90" s="678"/>
      <c r="D90" s="678"/>
      <c r="E90" s="678"/>
      <c r="F90" s="678"/>
      <c r="G90" s="678"/>
      <c r="H90" s="678"/>
      <c r="I90" s="678"/>
      <c r="J90" s="678"/>
      <c r="K90" s="678"/>
      <c r="L90" s="678"/>
      <c r="M90" s="678"/>
      <c r="N90" s="678"/>
      <c r="O90" s="678"/>
      <c r="P90" s="678"/>
      <c r="Q90" s="678"/>
    </row>
    <row r="91" spans="2:17" ht="11.25">
      <c r="B91" s="679"/>
      <c r="C91" s="678"/>
      <c r="D91" s="678"/>
      <c r="E91" s="678"/>
      <c r="F91" s="678"/>
      <c r="G91" s="678"/>
      <c r="H91" s="678"/>
      <c r="I91" s="678"/>
      <c r="J91" s="678"/>
      <c r="K91" s="678"/>
      <c r="L91" s="678"/>
      <c r="M91" s="678"/>
      <c r="N91" s="678"/>
      <c r="O91" s="678"/>
      <c r="P91" s="678"/>
      <c r="Q91" s="678"/>
    </row>
    <row r="92" spans="2:17" ht="11.25">
      <c r="B92" s="679"/>
      <c r="C92" s="678"/>
      <c r="D92" s="678"/>
      <c r="E92" s="678"/>
      <c r="F92" s="678"/>
      <c r="G92" s="678"/>
      <c r="H92" s="678"/>
      <c r="I92" s="678"/>
      <c r="J92" s="678"/>
      <c r="K92" s="678"/>
      <c r="L92" s="678"/>
      <c r="M92" s="678"/>
      <c r="N92" s="678"/>
      <c r="O92" s="678"/>
      <c r="P92" s="678"/>
      <c r="Q92" s="678"/>
    </row>
    <row r="93" spans="2:17" ht="11.25">
      <c r="B93" s="679"/>
      <c r="C93" s="678"/>
      <c r="D93" s="678"/>
      <c r="E93" s="678"/>
      <c r="F93" s="678"/>
      <c r="G93" s="678"/>
      <c r="H93" s="678"/>
      <c r="I93" s="678"/>
      <c r="J93" s="678"/>
      <c r="K93" s="678"/>
      <c r="L93" s="678"/>
      <c r="M93" s="678"/>
      <c r="N93" s="678"/>
      <c r="O93" s="678"/>
      <c r="P93" s="678"/>
      <c r="Q93" s="678"/>
    </row>
    <row r="94" spans="2:17" ht="11.25">
      <c r="B94" s="679"/>
      <c r="C94" s="678"/>
      <c r="D94" s="678"/>
      <c r="E94" s="678"/>
      <c r="F94" s="678"/>
      <c r="G94" s="678"/>
      <c r="H94" s="678"/>
      <c r="I94" s="678"/>
      <c r="J94" s="678"/>
      <c r="K94" s="678"/>
      <c r="L94" s="678"/>
      <c r="M94" s="678"/>
      <c r="N94" s="678"/>
      <c r="O94" s="678"/>
      <c r="P94" s="678"/>
      <c r="Q94" s="678"/>
    </row>
    <row r="95" spans="2:17" ht="11.25">
      <c r="B95" s="679"/>
      <c r="C95" s="678"/>
      <c r="D95" s="678"/>
      <c r="E95" s="678"/>
      <c r="F95" s="678"/>
      <c r="G95" s="678"/>
      <c r="H95" s="678"/>
      <c r="I95" s="678"/>
      <c r="J95" s="678"/>
      <c r="K95" s="678"/>
      <c r="L95" s="678"/>
      <c r="M95" s="678"/>
      <c r="N95" s="678"/>
      <c r="O95" s="678"/>
      <c r="P95" s="678"/>
      <c r="Q95" s="678"/>
    </row>
    <row r="96" spans="2:17" ht="11.25">
      <c r="B96" s="679"/>
      <c r="C96" s="678"/>
      <c r="D96" s="678"/>
      <c r="E96" s="678"/>
      <c r="F96" s="678"/>
      <c r="G96" s="678"/>
      <c r="H96" s="678"/>
      <c r="I96" s="678"/>
      <c r="J96" s="678"/>
      <c r="K96" s="678"/>
      <c r="L96" s="678"/>
      <c r="M96" s="678"/>
      <c r="N96" s="678"/>
      <c r="O96" s="678"/>
      <c r="P96" s="678"/>
      <c r="Q96" s="678"/>
    </row>
    <row r="97" spans="2:17" ht="11.25">
      <c r="B97" s="679"/>
      <c r="C97" s="678"/>
      <c r="D97" s="678"/>
      <c r="E97" s="678"/>
      <c r="F97" s="678"/>
      <c r="G97" s="678"/>
      <c r="H97" s="678"/>
      <c r="I97" s="678"/>
      <c r="J97" s="678"/>
      <c r="K97" s="678"/>
      <c r="L97" s="678"/>
      <c r="M97" s="678"/>
      <c r="N97" s="678"/>
      <c r="O97" s="678"/>
      <c r="P97" s="678"/>
      <c r="Q97" s="678"/>
    </row>
    <row r="98" spans="2:17" ht="11.25">
      <c r="B98" s="679"/>
      <c r="C98" s="678"/>
      <c r="D98" s="678"/>
      <c r="E98" s="678"/>
      <c r="F98" s="678"/>
      <c r="G98" s="678"/>
      <c r="H98" s="678"/>
      <c r="I98" s="678"/>
      <c r="J98" s="678"/>
      <c r="K98" s="678"/>
      <c r="L98" s="678"/>
      <c r="M98" s="678"/>
      <c r="N98" s="678"/>
      <c r="O98" s="678"/>
      <c r="P98" s="678"/>
      <c r="Q98" s="678"/>
    </row>
    <row r="99" spans="2:17" ht="11.25">
      <c r="B99" s="679"/>
      <c r="C99" s="678"/>
      <c r="D99" s="678"/>
      <c r="E99" s="678"/>
      <c r="F99" s="678"/>
      <c r="G99" s="678"/>
      <c r="H99" s="678"/>
      <c r="I99" s="678"/>
      <c r="J99" s="678"/>
      <c r="K99" s="678"/>
      <c r="L99" s="678"/>
      <c r="M99" s="678"/>
      <c r="N99" s="678"/>
      <c r="O99" s="678"/>
      <c r="P99" s="678"/>
      <c r="Q99" s="678"/>
    </row>
    <row r="100" spans="2:17" ht="11.25">
      <c r="B100" s="679"/>
      <c r="C100" s="678"/>
      <c r="D100" s="678"/>
      <c r="E100" s="678"/>
      <c r="F100" s="678"/>
      <c r="G100" s="678"/>
      <c r="H100" s="678"/>
      <c r="I100" s="678"/>
      <c r="J100" s="678"/>
      <c r="K100" s="678"/>
      <c r="L100" s="678"/>
      <c r="M100" s="678"/>
      <c r="N100" s="678"/>
      <c r="O100" s="678"/>
      <c r="P100" s="678"/>
      <c r="Q100" s="678"/>
    </row>
    <row r="101" spans="2:17" ht="11.25">
      <c r="B101" s="679"/>
      <c r="C101" s="678"/>
      <c r="D101" s="678"/>
      <c r="E101" s="678"/>
      <c r="F101" s="678"/>
      <c r="G101" s="678"/>
      <c r="H101" s="678"/>
      <c r="I101" s="678"/>
      <c r="J101" s="678"/>
      <c r="K101" s="678"/>
      <c r="L101" s="678"/>
      <c r="M101" s="678"/>
      <c r="N101" s="678"/>
      <c r="O101" s="678"/>
      <c r="P101" s="678"/>
      <c r="Q101" s="678"/>
    </row>
    <row r="102" spans="2:17" ht="11.25">
      <c r="B102" s="679"/>
      <c r="C102" s="678"/>
      <c r="D102" s="678"/>
      <c r="E102" s="678"/>
      <c r="F102" s="678"/>
      <c r="G102" s="678"/>
      <c r="H102" s="678"/>
      <c r="I102" s="678"/>
      <c r="J102" s="678"/>
      <c r="K102" s="678"/>
      <c r="L102" s="678"/>
      <c r="M102" s="678"/>
      <c r="N102" s="678"/>
      <c r="O102" s="678"/>
      <c r="P102" s="678"/>
      <c r="Q102" s="678"/>
    </row>
    <row r="103" spans="2:17" ht="11.25">
      <c r="B103" s="679"/>
      <c r="C103" s="678"/>
      <c r="D103" s="678"/>
      <c r="E103" s="678"/>
      <c r="F103" s="678"/>
      <c r="G103" s="678"/>
      <c r="H103" s="678"/>
      <c r="I103" s="678"/>
      <c r="J103" s="678"/>
      <c r="K103" s="678"/>
      <c r="L103" s="678"/>
      <c r="M103" s="678"/>
      <c r="N103" s="678"/>
      <c r="O103" s="678"/>
      <c r="P103" s="678"/>
      <c r="Q103" s="678"/>
    </row>
    <row r="104" spans="2:17" ht="11.25">
      <c r="B104" s="679"/>
      <c r="C104" s="678"/>
      <c r="D104" s="678"/>
      <c r="E104" s="678"/>
      <c r="F104" s="678"/>
      <c r="G104" s="678"/>
      <c r="H104" s="678"/>
      <c r="I104" s="678"/>
      <c r="J104" s="678"/>
      <c r="K104" s="678"/>
      <c r="L104" s="678"/>
      <c r="M104" s="678"/>
      <c r="N104" s="678"/>
      <c r="O104" s="678"/>
      <c r="P104" s="678"/>
      <c r="Q104" s="678"/>
    </row>
  </sheetData>
  <printOptions/>
  <pageMargins left="0.75" right="0.75" top="1" bottom="1" header="0.512" footer="0.512"/>
  <pageSetup orientation="portrait" paperSize="9"/>
</worksheet>
</file>

<file path=xl/worksheets/sheet23.xml><?xml version="1.0" encoding="utf-8"?>
<worksheet xmlns="http://schemas.openxmlformats.org/spreadsheetml/2006/main" xmlns:r="http://schemas.openxmlformats.org/officeDocument/2006/relationships">
  <dimension ref="B2:Q104"/>
  <sheetViews>
    <sheetView workbookViewId="0" topLeftCell="A1">
      <selection activeCell="A1" sqref="A1"/>
    </sheetView>
  </sheetViews>
  <sheetFormatPr defaultColWidth="9.00390625" defaultRowHeight="13.5"/>
  <cols>
    <col min="1" max="1" width="1.625" style="646" customWidth="1"/>
    <col min="2" max="2" width="11.125" style="646" customWidth="1"/>
    <col min="3" max="3" width="6.625" style="646" customWidth="1"/>
    <col min="4" max="7" width="5.125" style="646" customWidth="1"/>
    <col min="8" max="9" width="5.625" style="646" customWidth="1"/>
    <col min="10" max="10" width="7.625" style="646" customWidth="1"/>
    <col min="11" max="11" width="5.625" style="646" customWidth="1"/>
    <col min="12" max="12" width="6.625" style="646" customWidth="1"/>
    <col min="13" max="13" width="5.625" style="646" customWidth="1"/>
    <col min="14" max="14" width="6.625" style="646" customWidth="1"/>
    <col min="15" max="16" width="7.625" style="646" customWidth="1"/>
    <col min="17" max="17" width="6.625" style="646" customWidth="1"/>
    <col min="18" max="16384" width="9.00390625" style="646" customWidth="1"/>
  </cols>
  <sheetData>
    <row r="2" s="533" customFormat="1" ht="14.25">
      <c r="B2" s="533" t="s">
        <v>708</v>
      </c>
    </row>
    <row r="3" s="533" customFormat="1" ht="14.25"/>
    <row r="4" spans="2:17" ht="11.25">
      <c r="B4" s="646" t="s">
        <v>297</v>
      </c>
      <c r="M4" s="647"/>
      <c r="N4" s="647"/>
      <c r="Q4" s="648" t="s">
        <v>788</v>
      </c>
    </row>
    <row r="5" spans="2:17" ht="21" customHeight="1">
      <c r="B5" s="649" t="s">
        <v>769</v>
      </c>
      <c r="C5" s="650"/>
      <c r="D5" s="651" t="s">
        <v>789</v>
      </c>
      <c r="E5" s="651"/>
      <c r="F5" s="651"/>
      <c r="G5" s="651"/>
      <c r="H5" s="651"/>
      <c r="I5" s="651"/>
      <c r="J5" s="651"/>
      <c r="K5" s="651"/>
      <c r="L5" s="651"/>
      <c r="M5" s="651"/>
      <c r="N5" s="651"/>
      <c r="O5" s="651"/>
      <c r="P5" s="651"/>
      <c r="Q5" s="652"/>
    </row>
    <row r="6" spans="2:17" ht="39.75" customHeight="1">
      <c r="B6" s="653" t="s">
        <v>790</v>
      </c>
      <c r="C6" s="654" t="s">
        <v>22</v>
      </c>
      <c r="D6" s="655" t="s">
        <v>256</v>
      </c>
      <c r="E6" s="655" t="s">
        <v>747</v>
      </c>
      <c r="F6" s="655" t="s">
        <v>257</v>
      </c>
      <c r="G6" s="655" t="s">
        <v>258</v>
      </c>
      <c r="H6" s="655" t="s">
        <v>259</v>
      </c>
      <c r="I6" s="655" t="s">
        <v>260</v>
      </c>
      <c r="J6" s="656" t="s">
        <v>791</v>
      </c>
      <c r="K6" s="656" t="s">
        <v>792</v>
      </c>
      <c r="L6" s="656" t="s">
        <v>793</v>
      </c>
      <c r="M6" s="656" t="s">
        <v>794</v>
      </c>
      <c r="N6" s="656" t="s">
        <v>265</v>
      </c>
      <c r="O6" s="656" t="s">
        <v>266</v>
      </c>
      <c r="P6" s="656" t="s">
        <v>289</v>
      </c>
      <c r="Q6" s="657" t="s">
        <v>795</v>
      </c>
    </row>
    <row r="7" spans="2:17" ht="21.75" customHeight="1">
      <c r="B7" s="658" t="s">
        <v>22</v>
      </c>
      <c r="C7" s="659">
        <v>381</v>
      </c>
      <c r="D7" s="659">
        <v>44</v>
      </c>
      <c r="E7" s="659">
        <v>1</v>
      </c>
      <c r="F7" s="659">
        <v>1</v>
      </c>
      <c r="G7" s="659">
        <v>1</v>
      </c>
      <c r="H7" s="659">
        <v>66</v>
      </c>
      <c r="I7" s="659">
        <v>82</v>
      </c>
      <c r="J7" s="659">
        <v>2</v>
      </c>
      <c r="K7" s="659">
        <v>25</v>
      </c>
      <c r="L7" s="659">
        <v>60</v>
      </c>
      <c r="M7" s="659">
        <v>9</v>
      </c>
      <c r="N7" s="659">
        <v>1</v>
      </c>
      <c r="O7" s="659">
        <v>69</v>
      </c>
      <c r="P7" s="659">
        <v>19</v>
      </c>
      <c r="Q7" s="660">
        <v>0</v>
      </c>
    </row>
    <row r="8" spans="2:17" ht="12" customHeight="1" hidden="1">
      <c r="B8" s="658"/>
      <c r="C8" s="659">
        <v>14</v>
      </c>
      <c r="D8" s="659">
        <v>8</v>
      </c>
      <c r="E8" s="659">
        <v>1</v>
      </c>
      <c r="F8" s="659">
        <v>1</v>
      </c>
      <c r="G8" s="659">
        <v>1</v>
      </c>
      <c r="H8" s="659">
        <v>1</v>
      </c>
      <c r="I8" s="659">
        <v>3</v>
      </c>
      <c r="J8" s="659">
        <v>-1</v>
      </c>
      <c r="K8" s="659">
        <v>-1</v>
      </c>
      <c r="L8" s="659">
        <v>3</v>
      </c>
      <c r="M8" s="659">
        <v>2</v>
      </c>
      <c r="N8" s="659">
        <v>1</v>
      </c>
      <c r="O8" s="659">
        <v>3</v>
      </c>
      <c r="P8" s="659"/>
      <c r="Q8" s="660"/>
    </row>
    <row r="9" spans="2:17" ht="12" customHeight="1">
      <c r="B9" s="661" t="s">
        <v>796</v>
      </c>
      <c r="C9" s="662">
        <v>10</v>
      </c>
      <c r="D9" s="662">
        <v>4</v>
      </c>
      <c r="E9" s="662">
        <v>0</v>
      </c>
      <c r="F9" s="662">
        <v>0</v>
      </c>
      <c r="G9" s="663" t="s">
        <v>220</v>
      </c>
      <c r="H9" s="662">
        <v>1</v>
      </c>
      <c r="I9" s="662">
        <v>0</v>
      </c>
      <c r="J9" s="663" t="s">
        <v>220</v>
      </c>
      <c r="K9" s="662">
        <v>0</v>
      </c>
      <c r="L9" s="662">
        <v>1</v>
      </c>
      <c r="M9" s="662">
        <v>0</v>
      </c>
      <c r="N9" s="662">
        <v>0</v>
      </c>
      <c r="O9" s="662">
        <v>2</v>
      </c>
      <c r="P9" s="663">
        <v>0</v>
      </c>
      <c r="Q9" s="664" t="s">
        <v>220</v>
      </c>
    </row>
    <row r="10" spans="2:17" ht="12" customHeight="1">
      <c r="B10" s="665" t="s">
        <v>797</v>
      </c>
      <c r="C10" s="662">
        <v>13</v>
      </c>
      <c r="D10" s="662">
        <v>4</v>
      </c>
      <c r="E10" s="662">
        <v>0</v>
      </c>
      <c r="F10" s="662">
        <v>0</v>
      </c>
      <c r="G10" s="663" t="s">
        <v>220</v>
      </c>
      <c r="H10" s="662">
        <v>1</v>
      </c>
      <c r="I10" s="662">
        <v>1</v>
      </c>
      <c r="J10" s="663" t="s">
        <v>220</v>
      </c>
      <c r="K10" s="662">
        <v>1</v>
      </c>
      <c r="L10" s="662">
        <v>2</v>
      </c>
      <c r="M10" s="662">
        <v>0</v>
      </c>
      <c r="N10" s="662">
        <v>0</v>
      </c>
      <c r="O10" s="662">
        <v>3</v>
      </c>
      <c r="P10" s="663">
        <v>0</v>
      </c>
      <c r="Q10" s="664" t="s">
        <v>220</v>
      </c>
    </row>
    <row r="11" spans="2:17" ht="12" customHeight="1">
      <c r="B11" s="665" t="s">
        <v>798</v>
      </c>
      <c r="C11" s="662">
        <v>17</v>
      </c>
      <c r="D11" s="662">
        <v>5</v>
      </c>
      <c r="E11" s="662">
        <v>0</v>
      </c>
      <c r="F11" s="662">
        <v>0</v>
      </c>
      <c r="G11" s="663" t="s">
        <v>220</v>
      </c>
      <c r="H11" s="662">
        <v>4</v>
      </c>
      <c r="I11" s="662">
        <v>2</v>
      </c>
      <c r="J11" s="662">
        <v>0</v>
      </c>
      <c r="K11" s="662">
        <v>1</v>
      </c>
      <c r="L11" s="662">
        <v>2</v>
      </c>
      <c r="M11" s="662">
        <v>0</v>
      </c>
      <c r="N11" s="662">
        <v>0</v>
      </c>
      <c r="O11" s="662">
        <v>2</v>
      </c>
      <c r="P11" s="663">
        <v>0</v>
      </c>
      <c r="Q11" s="664" t="s">
        <v>220</v>
      </c>
    </row>
    <row r="12" spans="2:17" ht="12" customHeight="1">
      <c r="B12" s="665" t="s">
        <v>799</v>
      </c>
      <c r="C12" s="662">
        <v>23</v>
      </c>
      <c r="D12" s="662">
        <v>3</v>
      </c>
      <c r="E12" s="662">
        <v>0</v>
      </c>
      <c r="F12" s="662">
        <v>0</v>
      </c>
      <c r="G12" s="662">
        <v>0</v>
      </c>
      <c r="H12" s="662">
        <v>4</v>
      </c>
      <c r="I12" s="662">
        <v>5</v>
      </c>
      <c r="J12" s="663" t="s">
        <v>220</v>
      </c>
      <c r="K12" s="662">
        <v>1</v>
      </c>
      <c r="L12" s="662">
        <v>4</v>
      </c>
      <c r="M12" s="662">
        <v>0</v>
      </c>
      <c r="N12" s="662">
        <v>0</v>
      </c>
      <c r="O12" s="662">
        <v>4</v>
      </c>
      <c r="P12" s="662">
        <v>1</v>
      </c>
      <c r="Q12" s="664" t="s">
        <v>220</v>
      </c>
    </row>
    <row r="13" spans="2:17" ht="12" customHeight="1">
      <c r="B13" s="665" t="s">
        <v>800</v>
      </c>
      <c r="C13" s="662">
        <v>38</v>
      </c>
      <c r="D13" s="662">
        <v>4</v>
      </c>
      <c r="E13" s="662">
        <v>0</v>
      </c>
      <c r="F13" s="662">
        <v>0</v>
      </c>
      <c r="G13" s="662">
        <v>0</v>
      </c>
      <c r="H13" s="662">
        <v>9</v>
      </c>
      <c r="I13" s="662">
        <v>9</v>
      </c>
      <c r="J13" s="662">
        <v>0</v>
      </c>
      <c r="K13" s="662">
        <v>3</v>
      </c>
      <c r="L13" s="662">
        <v>7</v>
      </c>
      <c r="M13" s="662">
        <v>0</v>
      </c>
      <c r="N13" s="662">
        <v>0</v>
      </c>
      <c r="O13" s="662">
        <v>5</v>
      </c>
      <c r="P13" s="662">
        <v>1</v>
      </c>
      <c r="Q13" s="664" t="s">
        <v>220</v>
      </c>
    </row>
    <row r="14" spans="2:17" ht="12" customHeight="1">
      <c r="B14" s="665" t="s">
        <v>801</v>
      </c>
      <c r="C14" s="662">
        <v>39</v>
      </c>
      <c r="D14" s="662">
        <v>3</v>
      </c>
      <c r="E14" s="662">
        <v>0</v>
      </c>
      <c r="F14" s="662">
        <v>0</v>
      </c>
      <c r="G14" s="662">
        <v>0</v>
      </c>
      <c r="H14" s="662">
        <v>9</v>
      </c>
      <c r="I14" s="662">
        <v>11</v>
      </c>
      <c r="J14" s="662">
        <v>0</v>
      </c>
      <c r="K14" s="662">
        <v>3</v>
      </c>
      <c r="L14" s="662">
        <v>7</v>
      </c>
      <c r="M14" s="662">
        <v>0</v>
      </c>
      <c r="N14" s="662">
        <v>0</v>
      </c>
      <c r="O14" s="662">
        <v>5</v>
      </c>
      <c r="P14" s="662">
        <v>1</v>
      </c>
      <c r="Q14" s="664" t="s">
        <v>220</v>
      </c>
    </row>
    <row r="15" spans="2:17" ht="12" customHeight="1">
      <c r="B15" s="665" t="s">
        <v>802</v>
      </c>
      <c r="C15" s="662">
        <v>74</v>
      </c>
      <c r="D15" s="662">
        <v>5</v>
      </c>
      <c r="E15" s="662">
        <v>0</v>
      </c>
      <c r="F15" s="662">
        <v>0</v>
      </c>
      <c r="G15" s="662">
        <v>0</v>
      </c>
      <c r="H15" s="662">
        <v>15</v>
      </c>
      <c r="I15" s="662">
        <v>22</v>
      </c>
      <c r="J15" s="662">
        <v>1</v>
      </c>
      <c r="K15" s="662">
        <v>5</v>
      </c>
      <c r="L15" s="662">
        <v>11</v>
      </c>
      <c r="M15" s="662">
        <v>1</v>
      </c>
      <c r="N15" s="662">
        <v>0</v>
      </c>
      <c r="O15" s="662">
        <v>11</v>
      </c>
      <c r="P15" s="662">
        <v>2</v>
      </c>
      <c r="Q15" s="664" t="s">
        <v>220</v>
      </c>
    </row>
    <row r="16" spans="2:17" ht="12" customHeight="1">
      <c r="B16" s="665" t="s">
        <v>803</v>
      </c>
      <c r="C16" s="662">
        <v>56</v>
      </c>
      <c r="D16" s="662">
        <v>3</v>
      </c>
      <c r="E16" s="662">
        <v>0</v>
      </c>
      <c r="F16" s="662">
        <v>0</v>
      </c>
      <c r="G16" s="662">
        <v>0</v>
      </c>
      <c r="H16" s="662">
        <v>10</v>
      </c>
      <c r="I16" s="662">
        <v>13</v>
      </c>
      <c r="J16" s="662">
        <v>0</v>
      </c>
      <c r="K16" s="662">
        <v>5</v>
      </c>
      <c r="L16" s="662">
        <v>9</v>
      </c>
      <c r="M16" s="662">
        <v>1</v>
      </c>
      <c r="N16" s="662">
        <v>0</v>
      </c>
      <c r="O16" s="662">
        <v>11</v>
      </c>
      <c r="P16" s="662">
        <v>3</v>
      </c>
      <c r="Q16" s="664" t="s">
        <v>220</v>
      </c>
    </row>
    <row r="17" spans="2:17" ht="12" customHeight="1">
      <c r="B17" s="665" t="s">
        <v>804</v>
      </c>
      <c r="C17" s="662">
        <v>55</v>
      </c>
      <c r="D17" s="662">
        <v>3</v>
      </c>
      <c r="E17" s="662">
        <v>0</v>
      </c>
      <c r="F17" s="662">
        <v>0</v>
      </c>
      <c r="G17" s="662">
        <v>0</v>
      </c>
      <c r="H17" s="662">
        <v>7</v>
      </c>
      <c r="I17" s="662">
        <v>10</v>
      </c>
      <c r="J17" s="662">
        <v>1</v>
      </c>
      <c r="K17" s="662">
        <v>5</v>
      </c>
      <c r="L17" s="662">
        <v>9</v>
      </c>
      <c r="M17" s="662">
        <v>2</v>
      </c>
      <c r="N17" s="662">
        <v>0</v>
      </c>
      <c r="O17" s="662">
        <v>12</v>
      </c>
      <c r="P17" s="662">
        <v>6</v>
      </c>
      <c r="Q17" s="601">
        <v>0</v>
      </c>
    </row>
    <row r="18" spans="2:17" ht="12" customHeight="1">
      <c r="B18" s="665" t="s">
        <v>805</v>
      </c>
      <c r="C18" s="662">
        <v>31</v>
      </c>
      <c r="D18" s="662">
        <v>1</v>
      </c>
      <c r="E18" s="663" t="s">
        <v>220</v>
      </c>
      <c r="F18" s="662">
        <v>0</v>
      </c>
      <c r="G18" s="662">
        <v>0</v>
      </c>
      <c r="H18" s="662">
        <v>3</v>
      </c>
      <c r="I18" s="662">
        <v>4</v>
      </c>
      <c r="J18" s="662">
        <v>1</v>
      </c>
      <c r="K18" s="662">
        <v>2</v>
      </c>
      <c r="L18" s="662">
        <v>4</v>
      </c>
      <c r="M18" s="662">
        <v>2</v>
      </c>
      <c r="N18" s="662">
        <v>0</v>
      </c>
      <c r="O18" s="662">
        <v>8</v>
      </c>
      <c r="P18" s="662">
        <v>5</v>
      </c>
      <c r="Q18" s="664" t="s">
        <v>220</v>
      </c>
    </row>
    <row r="19" spans="2:17" ht="12" customHeight="1">
      <c r="B19" s="661" t="s">
        <v>806</v>
      </c>
      <c r="C19" s="662">
        <v>11</v>
      </c>
      <c r="D19" s="662">
        <v>1</v>
      </c>
      <c r="E19" s="663" t="s">
        <v>220</v>
      </c>
      <c r="F19" s="663" t="s">
        <v>220</v>
      </c>
      <c r="G19" s="663" t="s">
        <v>220</v>
      </c>
      <c r="H19" s="662">
        <v>2</v>
      </c>
      <c r="I19" s="662">
        <v>2</v>
      </c>
      <c r="J19" s="662">
        <v>0</v>
      </c>
      <c r="K19" s="662">
        <v>0</v>
      </c>
      <c r="L19" s="662">
        <v>1</v>
      </c>
      <c r="M19" s="662">
        <v>1</v>
      </c>
      <c r="N19" s="662">
        <v>0</v>
      </c>
      <c r="O19" s="662">
        <v>3</v>
      </c>
      <c r="P19" s="662">
        <v>0</v>
      </c>
      <c r="Q19" s="664" t="s">
        <v>220</v>
      </c>
    </row>
    <row r="20" spans="2:17" ht="21.75" customHeight="1">
      <c r="B20" s="658" t="s">
        <v>807</v>
      </c>
      <c r="C20" s="659">
        <v>74</v>
      </c>
      <c r="D20" s="659">
        <v>34</v>
      </c>
      <c r="E20" s="659">
        <v>0</v>
      </c>
      <c r="F20" s="659">
        <v>1</v>
      </c>
      <c r="G20" s="666" t="s">
        <v>220</v>
      </c>
      <c r="H20" s="659">
        <v>10</v>
      </c>
      <c r="I20" s="659">
        <v>4</v>
      </c>
      <c r="J20" s="666" t="s">
        <v>220</v>
      </c>
      <c r="K20" s="659">
        <v>2</v>
      </c>
      <c r="L20" s="659">
        <v>14</v>
      </c>
      <c r="M20" s="659">
        <v>1</v>
      </c>
      <c r="N20" s="659">
        <v>0</v>
      </c>
      <c r="O20" s="659">
        <v>8</v>
      </c>
      <c r="P20" s="666" t="s">
        <v>220</v>
      </c>
      <c r="Q20" s="667" t="s">
        <v>220</v>
      </c>
    </row>
    <row r="21" spans="2:17" ht="12" customHeight="1">
      <c r="B21" s="661" t="s">
        <v>796</v>
      </c>
      <c r="C21" s="662">
        <v>6</v>
      </c>
      <c r="D21" s="668">
        <v>4</v>
      </c>
      <c r="E21" s="669" t="s">
        <v>220</v>
      </c>
      <c r="F21" s="668">
        <v>0</v>
      </c>
      <c r="G21" s="669" t="s">
        <v>220</v>
      </c>
      <c r="H21" s="668">
        <v>0</v>
      </c>
      <c r="I21" s="668">
        <v>0</v>
      </c>
      <c r="J21" s="669" t="s">
        <v>220</v>
      </c>
      <c r="K21" s="668">
        <v>0</v>
      </c>
      <c r="L21" s="668">
        <v>1</v>
      </c>
      <c r="M21" s="668">
        <v>0</v>
      </c>
      <c r="N21" s="668">
        <v>0</v>
      </c>
      <c r="O21" s="668">
        <v>1</v>
      </c>
      <c r="P21" s="669" t="s">
        <v>220</v>
      </c>
      <c r="Q21" s="670" t="s">
        <v>220</v>
      </c>
    </row>
    <row r="22" spans="2:17" ht="12" customHeight="1">
      <c r="B22" s="665" t="s">
        <v>797</v>
      </c>
      <c r="C22" s="662">
        <v>6</v>
      </c>
      <c r="D22" s="668">
        <v>4</v>
      </c>
      <c r="E22" s="668">
        <v>0</v>
      </c>
      <c r="F22" s="668">
        <v>0</v>
      </c>
      <c r="G22" s="669" t="s">
        <v>220</v>
      </c>
      <c r="H22" s="668">
        <v>0</v>
      </c>
      <c r="I22" s="668">
        <v>0</v>
      </c>
      <c r="J22" s="669" t="s">
        <v>220</v>
      </c>
      <c r="K22" s="668">
        <v>0</v>
      </c>
      <c r="L22" s="668">
        <v>1</v>
      </c>
      <c r="M22" s="668">
        <v>0</v>
      </c>
      <c r="N22" s="668">
        <v>0</v>
      </c>
      <c r="O22" s="668">
        <v>1</v>
      </c>
      <c r="P22" s="669" t="s">
        <v>220</v>
      </c>
      <c r="Q22" s="670" t="s">
        <v>220</v>
      </c>
    </row>
    <row r="23" spans="2:17" ht="12" customHeight="1">
      <c r="B23" s="665" t="s">
        <v>798</v>
      </c>
      <c r="C23" s="662">
        <v>7</v>
      </c>
      <c r="D23" s="668">
        <v>5</v>
      </c>
      <c r="E23" s="669" t="s">
        <v>220</v>
      </c>
      <c r="F23" s="668">
        <v>0</v>
      </c>
      <c r="G23" s="669" t="s">
        <v>220</v>
      </c>
      <c r="H23" s="668">
        <v>0</v>
      </c>
      <c r="I23" s="668">
        <v>0</v>
      </c>
      <c r="J23" s="669" t="s">
        <v>220</v>
      </c>
      <c r="K23" s="668">
        <v>0</v>
      </c>
      <c r="L23" s="668">
        <v>1</v>
      </c>
      <c r="M23" s="669" t="s">
        <v>220</v>
      </c>
      <c r="N23" s="669" t="s">
        <v>220</v>
      </c>
      <c r="O23" s="668">
        <v>0</v>
      </c>
      <c r="P23" s="669" t="s">
        <v>220</v>
      </c>
      <c r="Q23" s="670" t="s">
        <v>220</v>
      </c>
    </row>
    <row r="24" spans="2:17" ht="12" customHeight="1">
      <c r="B24" s="665" t="s">
        <v>799</v>
      </c>
      <c r="C24" s="662">
        <v>5</v>
      </c>
      <c r="D24" s="668">
        <v>3</v>
      </c>
      <c r="E24" s="669" t="s">
        <v>220</v>
      </c>
      <c r="F24" s="668">
        <v>0</v>
      </c>
      <c r="G24" s="669" t="s">
        <v>220</v>
      </c>
      <c r="H24" s="668">
        <v>0</v>
      </c>
      <c r="I24" s="668">
        <v>0</v>
      </c>
      <c r="J24" s="669" t="s">
        <v>220</v>
      </c>
      <c r="K24" s="669" t="s">
        <v>220</v>
      </c>
      <c r="L24" s="668">
        <v>1</v>
      </c>
      <c r="M24" s="669" t="s">
        <v>220</v>
      </c>
      <c r="N24" s="669" t="s">
        <v>220</v>
      </c>
      <c r="O24" s="668">
        <v>0</v>
      </c>
      <c r="P24" s="669" t="s">
        <v>220</v>
      </c>
      <c r="Q24" s="670" t="s">
        <v>220</v>
      </c>
    </row>
    <row r="25" spans="2:17" ht="12" customHeight="1">
      <c r="B25" s="665" t="s">
        <v>800</v>
      </c>
      <c r="C25" s="662">
        <v>9</v>
      </c>
      <c r="D25" s="668">
        <v>4</v>
      </c>
      <c r="E25" s="669" t="s">
        <v>220</v>
      </c>
      <c r="F25" s="668">
        <v>0</v>
      </c>
      <c r="G25" s="669" t="s">
        <v>220</v>
      </c>
      <c r="H25" s="668">
        <v>1</v>
      </c>
      <c r="I25" s="668">
        <v>1</v>
      </c>
      <c r="J25" s="669" t="s">
        <v>220</v>
      </c>
      <c r="K25" s="668">
        <v>0</v>
      </c>
      <c r="L25" s="668">
        <v>2</v>
      </c>
      <c r="M25" s="668">
        <v>0</v>
      </c>
      <c r="N25" s="669" t="s">
        <v>220</v>
      </c>
      <c r="O25" s="668">
        <v>1</v>
      </c>
      <c r="P25" s="669" t="s">
        <v>220</v>
      </c>
      <c r="Q25" s="670" t="s">
        <v>220</v>
      </c>
    </row>
    <row r="26" spans="2:17" ht="12" customHeight="1">
      <c r="B26" s="665" t="s">
        <v>801</v>
      </c>
      <c r="C26" s="662">
        <v>6</v>
      </c>
      <c r="D26" s="668">
        <v>2</v>
      </c>
      <c r="E26" s="669" t="s">
        <v>220</v>
      </c>
      <c r="F26" s="668">
        <v>0</v>
      </c>
      <c r="G26" s="669" t="s">
        <v>220</v>
      </c>
      <c r="H26" s="668">
        <v>1</v>
      </c>
      <c r="I26" s="668">
        <v>0</v>
      </c>
      <c r="J26" s="669" t="s">
        <v>220</v>
      </c>
      <c r="K26" s="668">
        <v>0</v>
      </c>
      <c r="L26" s="668">
        <v>1</v>
      </c>
      <c r="M26" s="668">
        <v>0</v>
      </c>
      <c r="N26" s="669" t="s">
        <v>220</v>
      </c>
      <c r="O26" s="668">
        <v>1</v>
      </c>
      <c r="P26" s="669" t="s">
        <v>220</v>
      </c>
      <c r="Q26" s="670" t="s">
        <v>220</v>
      </c>
    </row>
    <row r="27" spans="2:17" ht="12" customHeight="1">
      <c r="B27" s="665" t="s">
        <v>802</v>
      </c>
      <c r="C27" s="662">
        <v>12</v>
      </c>
      <c r="D27" s="668">
        <v>4</v>
      </c>
      <c r="E27" s="669" t="s">
        <v>220</v>
      </c>
      <c r="F27" s="668">
        <v>0</v>
      </c>
      <c r="G27" s="669" t="s">
        <v>220</v>
      </c>
      <c r="H27" s="668">
        <v>3</v>
      </c>
      <c r="I27" s="668">
        <v>1</v>
      </c>
      <c r="J27" s="669" t="s">
        <v>220</v>
      </c>
      <c r="K27" s="668">
        <v>0</v>
      </c>
      <c r="L27" s="668">
        <v>2</v>
      </c>
      <c r="M27" s="669" t="s">
        <v>220</v>
      </c>
      <c r="N27" s="668">
        <v>0</v>
      </c>
      <c r="O27" s="668">
        <v>1</v>
      </c>
      <c r="P27" s="669" t="s">
        <v>220</v>
      </c>
      <c r="Q27" s="670" t="s">
        <v>220</v>
      </c>
    </row>
    <row r="28" spans="2:17" ht="12" customHeight="1">
      <c r="B28" s="665" t="s">
        <v>803</v>
      </c>
      <c r="C28" s="662">
        <v>8</v>
      </c>
      <c r="D28" s="668">
        <v>3</v>
      </c>
      <c r="E28" s="668">
        <v>0</v>
      </c>
      <c r="F28" s="668">
        <v>0</v>
      </c>
      <c r="G28" s="669" t="s">
        <v>220</v>
      </c>
      <c r="H28" s="668">
        <v>2</v>
      </c>
      <c r="I28" s="668">
        <v>0</v>
      </c>
      <c r="J28" s="669" t="s">
        <v>220</v>
      </c>
      <c r="K28" s="668">
        <v>0</v>
      </c>
      <c r="L28" s="668">
        <v>2</v>
      </c>
      <c r="M28" s="668">
        <v>0</v>
      </c>
      <c r="N28" s="669" t="s">
        <v>220</v>
      </c>
      <c r="O28" s="668">
        <v>1</v>
      </c>
      <c r="P28" s="669" t="s">
        <v>220</v>
      </c>
      <c r="Q28" s="670" t="s">
        <v>220</v>
      </c>
    </row>
    <row r="29" spans="2:17" ht="12" customHeight="1">
      <c r="B29" s="665" t="s">
        <v>804</v>
      </c>
      <c r="C29" s="662">
        <v>8</v>
      </c>
      <c r="D29" s="668">
        <v>3</v>
      </c>
      <c r="E29" s="669" t="s">
        <v>220</v>
      </c>
      <c r="F29" s="669" t="s">
        <v>220</v>
      </c>
      <c r="G29" s="669" t="s">
        <v>220</v>
      </c>
      <c r="H29" s="668">
        <v>1</v>
      </c>
      <c r="I29" s="668">
        <v>0</v>
      </c>
      <c r="J29" s="669" t="s">
        <v>220</v>
      </c>
      <c r="K29" s="668">
        <v>0</v>
      </c>
      <c r="L29" s="668">
        <v>2</v>
      </c>
      <c r="M29" s="668">
        <v>0</v>
      </c>
      <c r="N29" s="669" t="s">
        <v>220</v>
      </c>
      <c r="O29" s="668">
        <v>1</v>
      </c>
      <c r="P29" s="669" t="s">
        <v>220</v>
      </c>
      <c r="Q29" s="670" t="s">
        <v>220</v>
      </c>
    </row>
    <row r="30" spans="2:17" ht="12" customHeight="1">
      <c r="B30" s="665" t="s">
        <v>805</v>
      </c>
      <c r="C30" s="662">
        <v>4</v>
      </c>
      <c r="D30" s="668">
        <v>1</v>
      </c>
      <c r="E30" s="669" t="s">
        <v>220</v>
      </c>
      <c r="F30" s="668">
        <v>0</v>
      </c>
      <c r="G30" s="669" t="s">
        <v>220</v>
      </c>
      <c r="H30" s="668">
        <v>1</v>
      </c>
      <c r="I30" s="668">
        <v>0</v>
      </c>
      <c r="J30" s="669" t="s">
        <v>220</v>
      </c>
      <c r="K30" s="668">
        <v>0</v>
      </c>
      <c r="L30" s="668">
        <v>1</v>
      </c>
      <c r="M30" s="668">
        <v>0</v>
      </c>
      <c r="N30" s="669" t="s">
        <v>220</v>
      </c>
      <c r="O30" s="668">
        <v>1</v>
      </c>
      <c r="P30" s="669" t="s">
        <v>220</v>
      </c>
      <c r="Q30" s="670" t="s">
        <v>220</v>
      </c>
    </row>
    <row r="31" spans="2:17" ht="12" customHeight="1">
      <c r="B31" s="661" t="s">
        <v>806</v>
      </c>
      <c r="C31" s="662">
        <v>2</v>
      </c>
      <c r="D31" s="668">
        <v>0</v>
      </c>
      <c r="E31" s="669" t="s">
        <v>220</v>
      </c>
      <c r="F31" s="669" t="s">
        <v>220</v>
      </c>
      <c r="G31" s="669" t="s">
        <v>220</v>
      </c>
      <c r="H31" s="668">
        <v>1</v>
      </c>
      <c r="I31" s="668">
        <v>0</v>
      </c>
      <c r="J31" s="669" t="s">
        <v>220</v>
      </c>
      <c r="K31" s="668">
        <v>0</v>
      </c>
      <c r="L31" s="668">
        <v>0</v>
      </c>
      <c r="M31" s="669" t="s">
        <v>220</v>
      </c>
      <c r="N31" s="668">
        <v>0</v>
      </c>
      <c r="O31" s="668">
        <v>1</v>
      </c>
      <c r="P31" s="669" t="s">
        <v>220</v>
      </c>
      <c r="Q31" s="670" t="s">
        <v>220</v>
      </c>
    </row>
    <row r="32" spans="2:17" ht="21.75" customHeight="1">
      <c r="B32" s="658" t="s">
        <v>808</v>
      </c>
      <c r="C32" s="659">
        <v>293</v>
      </c>
      <c r="D32" s="659">
        <v>2</v>
      </c>
      <c r="E32" s="659">
        <v>1</v>
      </c>
      <c r="F32" s="659">
        <v>0</v>
      </c>
      <c r="G32" s="659">
        <v>1</v>
      </c>
      <c r="H32" s="659">
        <v>55</v>
      </c>
      <c r="I32" s="659">
        <v>76</v>
      </c>
      <c r="J32" s="659">
        <v>2</v>
      </c>
      <c r="K32" s="659">
        <v>23</v>
      </c>
      <c r="L32" s="659">
        <v>43</v>
      </c>
      <c r="M32" s="659">
        <v>8</v>
      </c>
      <c r="N32" s="659">
        <v>1</v>
      </c>
      <c r="O32" s="659">
        <v>60</v>
      </c>
      <c r="P32" s="659">
        <v>19</v>
      </c>
      <c r="Q32" s="660">
        <v>0</v>
      </c>
    </row>
    <row r="33" spans="2:17" ht="12" customHeight="1">
      <c r="B33" s="661" t="s">
        <v>796</v>
      </c>
      <c r="C33" s="662">
        <v>3</v>
      </c>
      <c r="D33" s="668">
        <v>0</v>
      </c>
      <c r="E33" s="668">
        <v>0</v>
      </c>
      <c r="F33" s="669" t="s">
        <v>220</v>
      </c>
      <c r="G33" s="669" t="s">
        <v>220</v>
      </c>
      <c r="H33" s="668">
        <v>0</v>
      </c>
      <c r="I33" s="668">
        <v>0</v>
      </c>
      <c r="J33" s="669" t="s">
        <v>220</v>
      </c>
      <c r="K33" s="668">
        <v>0</v>
      </c>
      <c r="L33" s="668">
        <v>1</v>
      </c>
      <c r="M33" s="669" t="s">
        <v>220</v>
      </c>
      <c r="N33" s="669" t="s">
        <v>220</v>
      </c>
      <c r="O33" s="668">
        <v>1</v>
      </c>
      <c r="P33" s="669">
        <v>0</v>
      </c>
      <c r="Q33" s="670" t="s">
        <v>220</v>
      </c>
    </row>
    <row r="34" spans="2:17" ht="12" customHeight="1">
      <c r="B34" s="665" t="s">
        <v>797</v>
      </c>
      <c r="C34" s="662">
        <v>7</v>
      </c>
      <c r="D34" s="668">
        <v>0</v>
      </c>
      <c r="E34" s="668">
        <v>0</v>
      </c>
      <c r="F34" s="669" t="s">
        <v>220</v>
      </c>
      <c r="G34" s="669" t="s">
        <v>220</v>
      </c>
      <c r="H34" s="668">
        <v>1</v>
      </c>
      <c r="I34" s="668">
        <v>1</v>
      </c>
      <c r="J34" s="669" t="s">
        <v>220</v>
      </c>
      <c r="K34" s="668">
        <v>1</v>
      </c>
      <c r="L34" s="668">
        <v>2</v>
      </c>
      <c r="M34" s="668">
        <v>0</v>
      </c>
      <c r="N34" s="669" t="s">
        <v>220</v>
      </c>
      <c r="O34" s="668">
        <v>3</v>
      </c>
      <c r="P34" s="669">
        <v>0</v>
      </c>
      <c r="Q34" s="670" t="s">
        <v>220</v>
      </c>
    </row>
    <row r="35" spans="2:17" ht="12" customHeight="1">
      <c r="B35" s="665" t="s">
        <v>798</v>
      </c>
      <c r="C35" s="662">
        <v>9</v>
      </c>
      <c r="D35" s="668">
        <v>0</v>
      </c>
      <c r="E35" s="668">
        <v>0</v>
      </c>
      <c r="F35" s="669" t="s">
        <v>220</v>
      </c>
      <c r="G35" s="669" t="s">
        <v>220</v>
      </c>
      <c r="H35" s="668">
        <v>3</v>
      </c>
      <c r="I35" s="668">
        <v>2</v>
      </c>
      <c r="J35" s="668">
        <v>0</v>
      </c>
      <c r="K35" s="668">
        <v>0</v>
      </c>
      <c r="L35" s="668">
        <v>1</v>
      </c>
      <c r="M35" s="668">
        <v>0</v>
      </c>
      <c r="N35" s="668">
        <v>0</v>
      </c>
      <c r="O35" s="668">
        <v>2</v>
      </c>
      <c r="P35" s="669">
        <v>0</v>
      </c>
      <c r="Q35" s="670" t="s">
        <v>220</v>
      </c>
    </row>
    <row r="36" spans="2:17" ht="12" customHeight="1">
      <c r="B36" s="665" t="s">
        <v>799</v>
      </c>
      <c r="C36" s="662">
        <v>17</v>
      </c>
      <c r="D36" s="668">
        <v>0</v>
      </c>
      <c r="E36" s="668">
        <v>0</v>
      </c>
      <c r="F36" s="669" t="s">
        <v>220</v>
      </c>
      <c r="G36" s="668">
        <v>0</v>
      </c>
      <c r="H36" s="668">
        <v>4</v>
      </c>
      <c r="I36" s="668">
        <v>5</v>
      </c>
      <c r="J36" s="669" t="s">
        <v>220</v>
      </c>
      <c r="K36" s="668">
        <v>1</v>
      </c>
      <c r="L36" s="668">
        <v>3</v>
      </c>
      <c r="M36" s="668">
        <v>0</v>
      </c>
      <c r="N36" s="668">
        <v>0</v>
      </c>
      <c r="O36" s="668">
        <v>4</v>
      </c>
      <c r="P36" s="669">
        <v>1</v>
      </c>
      <c r="Q36" s="670" t="s">
        <v>220</v>
      </c>
    </row>
    <row r="37" spans="2:17" ht="12" customHeight="1">
      <c r="B37" s="665" t="s">
        <v>800</v>
      </c>
      <c r="C37" s="662">
        <v>29</v>
      </c>
      <c r="D37" s="668">
        <v>0</v>
      </c>
      <c r="E37" s="668">
        <v>0</v>
      </c>
      <c r="F37" s="668">
        <v>0</v>
      </c>
      <c r="G37" s="668">
        <v>0</v>
      </c>
      <c r="H37" s="668">
        <v>8</v>
      </c>
      <c r="I37" s="668">
        <v>9</v>
      </c>
      <c r="J37" s="668">
        <v>0</v>
      </c>
      <c r="K37" s="668">
        <v>2</v>
      </c>
      <c r="L37" s="668">
        <v>5</v>
      </c>
      <c r="M37" s="668">
        <v>0</v>
      </c>
      <c r="N37" s="668">
        <v>0</v>
      </c>
      <c r="O37" s="668">
        <v>5</v>
      </c>
      <c r="P37" s="669">
        <v>1</v>
      </c>
      <c r="Q37" s="670" t="s">
        <v>220</v>
      </c>
    </row>
    <row r="38" spans="2:17" ht="12" customHeight="1">
      <c r="B38" s="665" t="s">
        <v>801</v>
      </c>
      <c r="C38" s="662">
        <v>33</v>
      </c>
      <c r="D38" s="668">
        <v>0</v>
      </c>
      <c r="E38" s="668">
        <v>0</v>
      </c>
      <c r="F38" s="668">
        <v>0</v>
      </c>
      <c r="G38" s="668">
        <v>0</v>
      </c>
      <c r="H38" s="668">
        <v>8</v>
      </c>
      <c r="I38" s="668">
        <v>11</v>
      </c>
      <c r="J38" s="668">
        <v>0</v>
      </c>
      <c r="K38" s="668">
        <v>2</v>
      </c>
      <c r="L38" s="668">
        <v>5</v>
      </c>
      <c r="M38" s="668">
        <v>0</v>
      </c>
      <c r="N38" s="668">
        <v>0</v>
      </c>
      <c r="O38" s="668">
        <v>5</v>
      </c>
      <c r="P38" s="669">
        <v>1</v>
      </c>
      <c r="Q38" s="670" t="s">
        <v>220</v>
      </c>
    </row>
    <row r="39" spans="2:17" ht="12" customHeight="1">
      <c r="B39" s="665" t="s">
        <v>802</v>
      </c>
      <c r="C39" s="662">
        <v>62</v>
      </c>
      <c r="D39" s="668">
        <v>0</v>
      </c>
      <c r="E39" s="668">
        <v>0</v>
      </c>
      <c r="F39" s="668">
        <v>0</v>
      </c>
      <c r="G39" s="668">
        <v>0</v>
      </c>
      <c r="H39" s="668">
        <v>12</v>
      </c>
      <c r="I39" s="668">
        <v>21</v>
      </c>
      <c r="J39" s="668">
        <v>1</v>
      </c>
      <c r="K39" s="668">
        <v>5</v>
      </c>
      <c r="L39" s="668">
        <v>9</v>
      </c>
      <c r="M39" s="668">
        <v>1</v>
      </c>
      <c r="N39" s="668">
        <v>0</v>
      </c>
      <c r="O39" s="668">
        <v>10</v>
      </c>
      <c r="P39" s="669">
        <v>2</v>
      </c>
      <c r="Q39" s="670" t="s">
        <v>220</v>
      </c>
    </row>
    <row r="40" spans="2:17" ht="12" customHeight="1">
      <c r="B40" s="665" t="s">
        <v>803</v>
      </c>
      <c r="C40" s="662">
        <v>48</v>
      </c>
      <c r="D40" s="668">
        <v>0</v>
      </c>
      <c r="E40" s="668">
        <v>0</v>
      </c>
      <c r="F40" s="669" t="s">
        <v>220</v>
      </c>
      <c r="G40" s="668">
        <v>0</v>
      </c>
      <c r="H40" s="668">
        <v>8</v>
      </c>
      <c r="I40" s="668">
        <v>13</v>
      </c>
      <c r="J40" s="668">
        <v>0</v>
      </c>
      <c r="K40" s="668">
        <v>5</v>
      </c>
      <c r="L40" s="668">
        <v>8</v>
      </c>
      <c r="M40" s="668">
        <v>1</v>
      </c>
      <c r="N40" s="668">
        <v>0</v>
      </c>
      <c r="O40" s="668">
        <v>10</v>
      </c>
      <c r="P40" s="669">
        <v>3</v>
      </c>
      <c r="Q40" s="670" t="s">
        <v>220</v>
      </c>
    </row>
    <row r="41" spans="2:17" ht="12" customHeight="1">
      <c r="B41" s="665" t="s">
        <v>804</v>
      </c>
      <c r="C41" s="662">
        <v>47</v>
      </c>
      <c r="D41" s="668">
        <v>0</v>
      </c>
      <c r="E41" s="668">
        <v>0</v>
      </c>
      <c r="F41" s="668">
        <v>0</v>
      </c>
      <c r="G41" s="668">
        <v>0</v>
      </c>
      <c r="H41" s="668">
        <v>6</v>
      </c>
      <c r="I41" s="668">
        <v>9</v>
      </c>
      <c r="J41" s="668">
        <v>1</v>
      </c>
      <c r="K41" s="668">
        <v>4</v>
      </c>
      <c r="L41" s="668">
        <v>7</v>
      </c>
      <c r="M41" s="668">
        <v>2</v>
      </c>
      <c r="N41" s="668">
        <v>0</v>
      </c>
      <c r="O41" s="668">
        <v>11</v>
      </c>
      <c r="P41" s="669">
        <v>6</v>
      </c>
      <c r="Q41" s="673">
        <v>0</v>
      </c>
    </row>
    <row r="42" spans="2:17" ht="12" customHeight="1">
      <c r="B42" s="665" t="s">
        <v>805</v>
      </c>
      <c r="C42" s="662">
        <v>28</v>
      </c>
      <c r="D42" s="669" t="s">
        <v>220</v>
      </c>
      <c r="E42" s="669" t="s">
        <v>220</v>
      </c>
      <c r="F42" s="668">
        <v>0</v>
      </c>
      <c r="G42" s="668">
        <v>0</v>
      </c>
      <c r="H42" s="668">
        <v>3</v>
      </c>
      <c r="I42" s="668">
        <v>4</v>
      </c>
      <c r="J42" s="668">
        <v>1</v>
      </c>
      <c r="K42" s="668">
        <v>2</v>
      </c>
      <c r="L42" s="668">
        <v>3</v>
      </c>
      <c r="M42" s="668">
        <v>2</v>
      </c>
      <c r="N42" s="668">
        <v>0</v>
      </c>
      <c r="O42" s="668">
        <v>7</v>
      </c>
      <c r="P42" s="669">
        <v>5</v>
      </c>
      <c r="Q42" s="670" t="s">
        <v>220</v>
      </c>
    </row>
    <row r="43" spans="2:17" ht="12" customHeight="1">
      <c r="B43" s="661" t="s">
        <v>806</v>
      </c>
      <c r="C43" s="662">
        <v>9</v>
      </c>
      <c r="D43" s="668">
        <v>0</v>
      </c>
      <c r="E43" s="669" t="s">
        <v>220</v>
      </c>
      <c r="F43" s="669" t="s">
        <v>220</v>
      </c>
      <c r="G43" s="669" t="s">
        <v>220</v>
      </c>
      <c r="H43" s="668">
        <v>1</v>
      </c>
      <c r="I43" s="668">
        <v>2</v>
      </c>
      <c r="J43" s="668">
        <v>0</v>
      </c>
      <c r="K43" s="668">
        <v>0</v>
      </c>
      <c r="L43" s="668">
        <v>1</v>
      </c>
      <c r="M43" s="668">
        <v>1</v>
      </c>
      <c r="N43" s="668">
        <v>0</v>
      </c>
      <c r="O43" s="668">
        <v>3</v>
      </c>
      <c r="P43" s="669">
        <v>0</v>
      </c>
      <c r="Q43" s="670" t="s">
        <v>220</v>
      </c>
    </row>
    <row r="44" spans="2:17" ht="21.75" customHeight="1">
      <c r="B44" s="658" t="s">
        <v>809</v>
      </c>
      <c r="C44" s="659">
        <v>241</v>
      </c>
      <c r="D44" s="671">
        <v>1</v>
      </c>
      <c r="E44" s="671">
        <v>1</v>
      </c>
      <c r="F44" s="671">
        <v>0</v>
      </c>
      <c r="G44" s="671">
        <v>1</v>
      </c>
      <c r="H44" s="671">
        <v>43</v>
      </c>
      <c r="I44" s="671">
        <v>66</v>
      </c>
      <c r="J44" s="671">
        <v>2</v>
      </c>
      <c r="K44" s="671">
        <v>21</v>
      </c>
      <c r="L44" s="671">
        <v>33</v>
      </c>
      <c r="M44" s="671">
        <v>7</v>
      </c>
      <c r="N44" s="671">
        <v>0</v>
      </c>
      <c r="O44" s="671">
        <v>48</v>
      </c>
      <c r="P44" s="671">
        <v>18</v>
      </c>
      <c r="Q44" s="672">
        <v>0</v>
      </c>
    </row>
    <row r="45" spans="2:17" ht="12" customHeight="1">
      <c r="B45" s="661" t="s">
        <v>796</v>
      </c>
      <c r="C45" s="662">
        <v>0</v>
      </c>
      <c r="D45" s="668">
        <v>0</v>
      </c>
      <c r="E45" s="669" t="s">
        <v>220</v>
      </c>
      <c r="F45" s="669" t="s">
        <v>220</v>
      </c>
      <c r="G45" s="669" t="s">
        <v>220</v>
      </c>
      <c r="H45" s="668">
        <v>0</v>
      </c>
      <c r="I45" s="669" t="s">
        <v>220</v>
      </c>
      <c r="J45" s="669" t="s">
        <v>220</v>
      </c>
      <c r="K45" s="669" t="s">
        <v>220</v>
      </c>
      <c r="L45" s="669" t="s">
        <v>220</v>
      </c>
      <c r="M45" s="669" t="s">
        <v>220</v>
      </c>
      <c r="N45" s="669" t="s">
        <v>220</v>
      </c>
      <c r="O45" s="668">
        <v>0</v>
      </c>
      <c r="P45" s="669" t="s">
        <v>220</v>
      </c>
      <c r="Q45" s="670" t="s">
        <v>220</v>
      </c>
    </row>
    <row r="46" spans="2:17" ht="12" customHeight="1">
      <c r="B46" s="665" t="s">
        <v>797</v>
      </c>
      <c r="C46" s="662">
        <v>1</v>
      </c>
      <c r="D46" s="669" t="s">
        <v>220</v>
      </c>
      <c r="E46" s="669" t="s">
        <v>220</v>
      </c>
      <c r="F46" s="669" t="s">
        <v>220</v>
      </c>
      <c r="G46" s="669" t="s">
        <v>220</v>
      </c>
      <c r="H46" s="668">
        <v>0</v>
      </c>
      <c r="I46" s="668">
        <v>0</v>
      </c>
      <c r="J46" s="669" t="s">
        <v>220</v>
      </c>
      <c r="K46" s="668">
        <v>0</v>
      </c>
      <c r="L46" s="668">
        <v>0</v>
      </c>
      <c r="M46" s="669" t="s">
        <v>220</v>
      </c>
      <c r="N46" s="669" t="s">
        <v>220</v>
      </c>
      <c r="O46" s="668">
        <v>0</v>
      </c>
      <c r="P46" s="669">
        <v>0</v>
      </c>
      <c r="Q46" s="670" t="s">
        <v>220</v>
      </c>
    </row>
    <row r="47" spans="2:17" ht="12" customHeight="1">
      <c r="B47" s="665" t="s">
        <v>798</v>
      </c>
      <c r="C47" s="662">
        <v>4</v>
      </c>
      <c r="D47" s="669" t="s">
        <v>220</v>
      </c>
      <c r="E47" s="668">
        <v>0</v>
      </c>
      <c r="F47" s="669" t="s">
        <v>220</v>
      </c>
      <c r="G47" s="669" t="s">
        <v>220</v>
      </c>
      <c r="H47" s="668">
        <v>1</v>
      </c>
      <c r="I47" s="668">
        <v>1</v>
      </c>
      <c r="J47" s="668">
        <v>0</v>
      </c>
      <c r="K47" s="668">
        <v>0</v>
      </c>
      <c r="L47" s="668">
        <v>1</v>
      </c>
      <c r="M47" s="669" t="s">
        <v>220</v>
      </c>
      <c r="N47" s="669" t="s">
        <v>220</v>
      </c>
      <c r="O47" s="668">
        <v>1</v>
      </c>
      <c r="P47" s="669">
        <v>0</v>
      </c>
      <c r="Q47" s="670" t="s">
        <v>220</v>
      </c>
    </row>
    <row r="48" spans="2:17" ht="12" customHeight="1">
      <c r="B48" s="665" t="s">
        <v>799</v>
      </c>
      <c r="C48" s="662">
        <v>11</v>
      </c>
      <c r="D48" s="668">
        <v>0</v>
      </c>
      <c r="E48" s="669" t="s">
        <v>220</v>
      </c>
      <c r="F48" s="669" t="s">
        <v>220</v>
      </c>
      <c r="G48" s="668">
        <v>0</v>
      </c>
      <c r="H48" s="668">
        <v>3</v>
      </c>
      <c r="I48" s="668">
        <v>4</v>
      </c>
      <c r="J48" s="669" t="s">
        <v>220</v>
      </c>
      <c r="K48" s="668">
        <v>0</v>
      </c>
      <c r="L48" s="668">
        <v>2</v>
      </c>
      <c r="M48" s="668">
        <v>0</v>
      </c>
      <c r="N48" s="669" t="s">
        <v>220</v>
      </c>
      <c r="O48" s="668">
        <v>2</v>
      </c>
      <c r="P48" s="669">
        <v>0</v>
      </c>
      <c r="Q48" s="670" t="s">
        <v>220</v>
      </c>
    </row>
    <row r="49" spans="2:17" ht="12" customHeight="1">
      <c r="B49" s="665" t="s">
        <v>800</v>
      </c>
      <c r="C49" s="662">
        <v>25</v>
      </c>
      <c r="D49" s="668">
        <v>0</v>
      </c>
      <c r="E49" s="668">
        <v>0</v>
      </c>
      <c r="F49" s="668">
        <v>0</v>
      </c>
      <c r="G49" s="668">
        <v>0</v>
      </c>
      <c r="H49" s="668">
        <v>6</v>
      </c>
      <c r="I49" s="668">
        <v>8</v>
      </c>
      <c r="J49" s="668">
        <v>0</v>
      </c>
      <c r="K49" s="668">
        <v>2</v>
      </c>
      <c r="L49" s="668">
        <v>4</v>
      </c>
      <c r="M49" s="668">
        <v>0</v>
      </c>
      <c r="N49" s="668">
        <v>0</v>
      </c>
      <c r="O49" s="668">
        <v>4</v>
      </c>
      <c r="P49" s="669">
        <v>1</v>
      </c>
      <c r="Q49" s="670" t="s">
        <v>220</v>
      </c>
    </row>
    <row r="50" spans="2:17" ht="12" customHeight="1">
      <c r="B50" s="665" t="s">
        <v>801</v>
      </c>
      <c r="C50" s="662">
        <v>30</v>
      </c>
      <c r="D50" s="668">
        <v>0</v>
      </c>
      <c r="E50" s="669" t="s">
        <v>220</v>
      </c>
      <c r="F50" s="668">
        <v>0</v>
      </c>
      <c r="G50" s="668">
        <v>0</v>
      </c>
      <c r="H50" s="668">
        <v>7</v>
      </c>
      <c r="I50" s="668">
        <v>10</v>
      </c>
      <c r="J50" s="668">
        <v>0</v>
      </c>
      <c r="K50" s="668">
        <v>2</v>
      </c>
      <c r="L50" s="668">
        <v>5</v>
      </c>
      <c r="M50" s="668">
        <v>0</v>
      </c>
      <c r="N50" s="668">
        <v>0</v>
      </c>
      <c r="O50" s="668">
        <v>4</v>
      </c>
      <c r="P50" s="669">
        <v>1</v>
      </c>
      <c r="Q50" s="670" t="s">
        <v>220</v>
      </c>
    </row>
    <row r="51" spans="2:17" ht="12" customHeight="1">
      <c r="B51" s="665" t="s">
        <v>802</v>
      </c>
      <c r="C51" s="662">
        <v>56</v>
      </c>
      <c r="D51" s="668">
        <v>0</v>
      </c>
      <c r="E51" s="668">
        <v>0</v>
      </c>
      <c r="F51" s="668">
        <v>0</v>
      </c>
      <c r="G51" s="668">
        <v>0</v>
      </c>
      <c r="H51" s="668">
        <v>11</v>
      </c>
      <c r="I51" s="668">
        <v>20</v>
      </c>
      <c r="J51" s="668">
        <v>1</v>
      </c>
      <c r="K51" s="668">
        <v>5</v>
      </c>
      <c r="L51" s="668">
        <v>8</v>
      </c>
      <c r="M51" s="668">
        <v>1</v>
      </c>
      <c r="N51" s="668">
        <v>0</v>
      </c>
      <c r="O51" s="668">
        <v>9</v>
      </c>
      <c r="P51" s="669">
        <v>2</v>
      </c>
      <c r="Q51" s="670" t="s">
        <v>220</v>
      </c>
    </row>
    <row r="52" spans="2:17" ht="12" customHeight="1">
      <c r="B52" s="665" t="s">
        <v>803</v>
      </c>
      <c r="C52" s="662">
        <v>44</v>
      </c>
      <c r="D52" s="668">
        <v>0</v>
      </c>
      <c r="E52" s="668">
        <v>0</v>
      </c>
      <c r="F52" s="669" t="s">
        <v>220</v>
      </c>
      <c r="G52" s="668">
        <v>0</v>
      </c>
      <c r="H52" s="668">
        <v>8</v>
      </c>
      <c r="I52" s="668">
        <v>12</v>
      </c>
      <c r="J52" s="668">
        <v>0</v>
      </c>
      <c r="K52" s="668">
        <v>5</v>
      </c>
      <c r="L52" s="668">
        <v>7</v>
      </c>
      <c r="M52" s="668">
        <v>1</v>
      </c>
      <c r="N52" s="668">
        <v>0</v>
      </c>
      <c r="O52" s="668">
        <v>9</v>
      </c>
      <c r="P52" s="669">
        <v>3</v>
      </c>
      <c r="Q52" s="670" t="s">
        <v>220</v>
      </c>
    </row>
    <row r="53" spans="2:17" ht="12" customHeight="1">
      <c r="B53" s="665" t="s">
        <v>804</v>
      </c>
      <c r="C53" s="662">
        <v>42</v>
      </c>
      <c r="D53" s="668">
        <v>0</v>
      </c>
      <c r="E53" s="668">
        <v>0</v>
      </c>
      <c r="F53" s="668">
        <v>0</v>
      </c>
      <c r="G53" s="668">
        <v>0</v>
      </c>
      <c r="H53" s="668">
        <v>5</v>
      </c>
      <c r="I53" s="668">
        <v>8</v>
      </c>
      <c r="J53" s="668">
        <v>1</v>
      </c>
      <c r="K53" s="668">
        <v>4</v>
      </c>
      <c r="L53" s="668">
        <v>5</v>
      </c>
      <c r="M53" s="668">
        <v>2</v>
      </c>
      <c r="N53" s="669" t="s">
        <v>220</v>
      </c>
      <c r="O53" s="668">
        <v>10</v>
      </c>
      <c r="P53" s="669">
        <v>6</v>
      </c>
      <c r="Q53" s="673">
        <v>0</v>
      </c>
    </row>
    <row r="54" spans="2:17" ht="12" customHeight="1">
      <c r="B54" s="665" t="s">
        <v>805</v>
      </c>
      <c r="C54" s="662">
        <v>23</v>
      </c>
      <c r="D54" s="669" t="s">
        <v>220</v>
      </c>
      <c r="E54" s="669" t="s">
        <v>220</v>
      </c>
      <c r="F54" s="668">
        <v>0</v>
      </c>
      <c r="G54" s="668">
        <v>0</v>
      </c>
      <c r="H54" s="668">
        <v>1</v>
      </c>
      <c r="I54" s="668">
        <v>3</v>
      </c>
      <c r="J54" s="668">
        <v>0</v>
      </c>
      <c r="K54" s="668">
        <v>2</v>
      </c>
      <c r="L54" s="668">
        <v>2</v>
      </c>
      <c r="M54" s="668">
        <v>2</v>
      </c>
      <c r="N54" s="668">
        <v>0</v>
      </c>
      <c r="O54" s="668">
        <v>6</v>
      </c>
      <c r="P54" s="669">
        <v>5</v>
      </c>
      <c r="Q54" s="670" t="s">
        <v>220</v>
      </c>
    </row>
    <row r="55" spans="2:17" ht="12" customHeight="1">
      <c r="B55" s="661" t="s">
        <v>806</v>
      </c>
      <c r="C55" s="662">
        <v>5</v>
      </c>
      <c r="D55" s="669" t="s">
        <v>220</v>
      </c>
      <c r="E55" s="669" t="s">
        <v>220</v>
      </c>
      <c r="F55" s="669" t="s">
        <v>220</v>
      </c>
      <c r="G55" s="669" t="s">
        <v>220</v>
      </c>
      <c r="H55" s="668">
        <v>0</v>
      </c>
      <c r="I55" s="668">
        <v>1</v>
      </c>
      <c r="J55" s="668">
        <v>0</v>
      </c>
      <c r="K55" s="668">
        <v>0</v>
      </c>
      <c r="L55" s="668">
        <v>0</v>
      </c>
      <c r="M55" s="668">
        <v>1</v>
      </c>
      <c r="N55" s="668">
        <v>0</v>
      </c>
      <c r="O55" s="668">
        <v>2</v>
      </c>
      <c r="P55" s="669">
        <v>0</v>
      </c>
      <c r="Q55" s="670" t="s">
        <v>220</v>
      </c>
    </row>
    <row r="56" spans="2:17" ht="21.75" customHeight="1">
      <c r="B56" s="658" t="s">
        <v>744</v>
      </c>
      <c r="C56" s="659">
        <v>5</v>
      </c>
      <c r="D56" s="659">
        <v>0</v>
      </c>
      <c r="E56" s="666" t="s">
        <v>220</v>
      </c>
      <c r="F56" s="666" t="s">
        <v>220</v>
      </c>
      <c r="G56" s="666" t="s">
        <v>220</v>
      </c>
      <c r="H56" s="659">
        <v>1</v>
      </c>
      <c r="I56" s="659">
        <v>1</v>
      </c>
      <c r="J56" s="666" t="s">
        <v>220</v>
      </c>
      <c r="K56" s="659">
        <v>0</v>
      </c>
      <c r="L56" s="659">
        <v>1</v>
      </c>
      <c r="M56" s="659">
        <v>0</v>
      </c>
      <c r="N56" s="666" t="s">
        <v>220</v>
      </c>
      <c r="O56" s="659">
        <v>1</v>
      </c>
      <c r="P56" s="666" t="s">
        <v>220</v>
      </c>
      <c r="Q56" s="667" t="s">
        <v>220</v>
      </c>
    </row>
    <row r="57" spans="2:17" ht="12" customHeight="1">
      <c r="B57" s="661" t="s">
        <v>796</v>
      </c>
      <c r="C57" s="662">
        <v>0</v>
      </c>
      <c r="D57" s="668">
        <v>0</v>
      </c>
      <c r="E57" s="669" t="s">
        <v>220</v>
      </c>
      <c r="F57" s="669" t="s">
        <v>220</v>
      </c>
      <c r="G57" s="669" t="s">
        <v>220</v>
      </c>
      <c r="H57" s="669" t="s">
        <v>220</v>
      </c>
      <c r="I57" s="668">
        <v>0</v>
      </c>
      <c r="J57" s="669" t="s">
        <v>220</v>
      </c>
      <c r="K57" s="668">
        <v>0</v>
      </c>
      <c r="L57" s="668">
        <v>0</v>
      </c>
      <c r="M57" s="669" t="s">
        <v>220</v>
      </c>
      <c r="N57" s="669" t="s">
        <v>220</v>
      </c>
      <c r="O57" s="668">
        <v>0</v>
      </c>
      <c r="P57" s="669" t="s">
        <v>220</v>
      </c>
      <c r="Q57" s="670" t="s">
        <v>220</v>
      </c>
    </row>
    <row r="58" spans="2:17" ht="12" customHeight="1">
      <c r="B58" s="665" t="s">
        <v>797</v>
      </c>
      <c r="C58" s="662">
        <v>1</v>
      </c>
      <c r="D58" s="669" t="s">
        <v>220</v>
      </c>
      <c r="E58" s="669" t="s">
        <v>220</v>
      </c>
      <c r="F58" s="669" t="s">
        <v>220</v>
      </c>
      <c r="G58" s="669" t="s">
        <v>220</v>
      </c>
      <c r="H58" s="668">
        <v>0</v>
      </c>
      <c r="I58" s="668">
        <v>0</v>
      </c>
      <c r="J58" s="669" t="s">
        <v>220</v>
      </c>
      <c r="K58" s="668">
        <v>0</v>
      </c>
      <c r="L58" s="668">
        <v>0</v>
      </c>
      <c r="M58" s="668">
        <v>0</v>
      </c>
      <c r="N58" s="669" t="s">
        <v>220</v>
      </c>
      <c r="O58" s="668">
        <v>0</v>
      </c>
      <c r="P58" s="669" t="s">
        <v>220</v>
      </c>
      <c r="Q58" s="670" t="s">
        <v>220</v>
      </c>
    </row>
    <row r="59" spans="2:17" ht="12" customHeight="1">
      <c r="B59" s="665" t="s">
        <v>798</v>
      </c>
      <c r="C59" s="662">
        <v>1</v>
      </c>
      <c r="D59" s="669" t="s">
        <v>220</v>
      </c>
      <c r="E59" s="669" t="s">
        <v>220</v>
      </c>
      <c r="F59" s="669" t="s">
        <v>220</v>
      </c>
      <c r="G59" s="669" t="s">
        <v>220</v>
      </c>
      <c r="H59" s="668">
        <v>0</v>
      </c>
      <c r="I59" s="668">
        <v>0</v>
      </c>
      <c r="J59" s="669" t="s">
        <v>220</v>
      </c>
      <c r="K59" s="668">
        <v>0</v>
      </c>
      <c r="L59" s="668">
        <v>0</v>
      </c>
      <c r="M59" s="668">
        <v>0</v>
      </c>
      <c r="N59" s="669" t="s">
        <v>220</v>
      </c>
      <c r="O59" s="668">
        <v>0</v>
      </c>
      <c r="P59" s="669" t="s">
        <v>220</v>
      </c>
      <c r="Q59" s="670" t="s">
        <v>220</v>
      </c>
    </row>
    <row r="60" spans="2:17" ht="12" customHeight="1">
      <c r="B60" s="665" t="s">
        <v>799</v>
      </c>
      <c r="C60" s="662">
        <v>1</v>
      </c>
      <c r="D60" s="669" t="s">
        <v>220</v>
      </c>
      <c r="E60" s="669" t="s">
        <v>220</v>
      </c>
      <c r="F60" s="669" t="s">
        <v>220</v>
      </c>
      <c r="G60" s="669" t="s">
        <v>220</v>
      </c>
      <c r="H60" s="668">
        <v>0</v>
      </c>
      <c r="I60" s="668">
        <v>0</v>
      </c>
      <c r="J60" s="669" t="s">
        <v>220</v>
      </c>
      <c r="K60" s="668">
        <v>0</v>
      </c>
      <c r="L60" s="668">
        <v>0</v>
      </c>
      <c r="M60" s="669" t="s">
        <v>220</v>
      </c>
      <c r="N60" s="669" t="s">
        <v>220</v>
      </c>
      <c r="O60" s="668">
        <v>0</v>
      </c>
      <c r="P60" s="669" t="s">
        <v>220</v>
      </c>
      <c r="Q60" s="670" t="s">
        <v>220</v>
      </c>
    </row>
    <row r="61" spans="2:17" ht="12" customHeight="1">
      <c r="B61" s="665" t="s">
        <v>800</v>
      </c>
      <c r="C61" s="662">
        <v>1</v>
      </c>
      <c r="D61" s="669" t="s">
        <v>220</v>
      </c>
      <c r="E61" s="669" t="s">
        <v>220</v>
      </c>
      <c r="F61" s="669" t="s">
        <v>220</v>
      </c>
      <c r="G61" s="669" t="s">
        <v>220</v>
      </c>
      <c r="H61" s="668">
        <v>0</v>
      </c>
      <c r="I61" s="668">
        <v>0</v>
      </c>
      <c r="J61" s="669" t="s">
        <v>220</v>
      </c>
      <c r="K61" s="669" t="s">
        <v>220</v>
      </c>
      <c r="L61" s="668">
        <v>0</v>
      </c>
      <c r="M61" s="669" t="s">
        <v>220</v>
      </c>
      <c r="N61" s="669" t="s">
        <v>220</v>
      </c>
      <c r="O61" s="668">
        <v>0</v>
      </c>
      <c r="P61" s="669" t="s">
        <v>220</v>
      </c>
      <c r="Q61" s="670" t="s">
        <v>220</v>
      </c>
    </row>
    <row r="62" spans="2:17" ht="12" customHeight="1">
      <c r="B62" s="665" t="s">
        <v>801</v>
      </c>
      <c r="C62" s="662">
        <v>0</v>
      </c>
      <c r="D62" s="669" t="s">
        <v>220</v>
      </c>
      <c r="E62" s="669" t="s">
        <v>220</v>
      </c>
      <c r="F62" s="669" t="s">
        <v>220</v>
      </c>
      <c r="G62" s="669" t="s">
        <v>220</v>
      </c>
      <c r="H62" s="668">
        <v>0</v>
      </c>
      <c r="I62" s="668">
        <v>0</v>
      </c>
      <c r="J62" s="669" t="s">
        <v>220</v>
      </c>
      <c r="K62" s="669" t="s">
        <v>220</v>
      </c>
      <c r="L62" s="669" t="s">
        <v>220</v>
      </c>
      <c r="M62" s="669" t="s">
        <v>220</v>
      </c>
      <c r="N62" s="669" t="s">
        <v>220</v>
      </c>
      <c r="O62" s="669" t="s">
        <v>220</v>
      </c>
      <c r="P62" s="669" t="s">
        <v>220</v>
      </c>
      <c r="Q62" s="670" t="s">
        <v>220</v>
      </c>
    </row>
    <row r="63" spans="2:17" ht="12" customHeight="1">
      <c r="B63" s="665" t="s">
        <v>802</v>
      </c>
      <c r="C63" s="662">
        <v>0</v>
      </c>
      <c r="D63" s="669" t="s">
        <v>220</v>
      </c>
      <c r="E63" s="669" t="s">
        <v>220</v>
      </c>
      <c r="F63" s="669" t="s">
        <v>220</v>
      </c>
      <c r="G63" s="669" t="s">
        <v>220</v>
      </c>
      <c r="H63" s="668">
        <v>0</v>
      </c>
      <c r="I63" s="669" t="s">
        <v>220</v>
      </c>
      <c r="J63" s="669" t="s">
        <v>220</v>
      </c>
      <c r="K63" s="669" t="s">
        <v>220</v>
      </c>
      <c r="L63" s="669" t="s">
        <v>220</v>
      </c>
      <c r="M63" s="669" t="s">
        <v>220</v>
      </c>
      <c r="N63" s="669" t="s">
        <v>220</v>
      </c>
      <c r="O63" s="669" t="s">
        <v>220</v>
      </c>
      <c r="P63" s="669" t="s">
        <v>220</v>
      </c>
      <c r="Q63" s="670" t="s">
        <v>220</v>
      </c>
    </row>
    <row r="64" spans="2:17" ht="12" customHeight="1">
      <c r="B64" s="665" t="s">
        <v>803</v>
      </c>
      <c r="C64" s="663" t="s">
        <v>220</v>
      </c>
      <c r="D64" s="669" t="s">
        <v>220</v>
      </c>
      <c r="E64" s="669" t="s">
        <v>220</v>
      </c>
      <c r="F64" s="669" t="s">
        <v>220</v>
      </c>
      <c r="G64" s="669" t="s">
        <v>220</v>
      </c>
      <c r="H64" s="669" t="s">
        <v>220</v>
      </c>
      <c r="I64" s="669" t="s">
        <v>220</v>
      </c>
      <c r="J64" s="669" t="s">
        <v>220</v>
      </c>
      <c r="K64" s="669" t="s">
        <v>220</v>
      </c>
      <c r="L64" s="669" t="s">
        <v>220</v>
      </c>
      <c r="M64" s="669" t="s">
        <v>220</v>
      </c>
      <c r="N64" s="669" t="s">
        <v>220</v>
      </c>
      <c r="O64" s="669" t="s">
        <v>220</v>
      </c>
      <c r="P64" s="669" t="s">
        <v>220</v>
      </c>
      <c r="Q64" s="670" t="s">
        <v>220</v>
      </c>
    </row>
    <row r="65" spans="2:17" ht="12" customHeight="1">
      <c r="B65" s="665" t="s">
        <v>804</v>
      </c>
      <c r="C65" s="663" t="s">
        <v>220</v>
      </c>
      <c r="D65" s="669" t="s">
        <v>220</v>
      </c>
      <c r="E65" s="669" t="s">
        <v>220</v>
      </c>
      <c r="F65" s="669" t="s">
        <v>220</v>
      </c>
      <c r="G65" s="669" t="s">
        <v>220</v>
      </c>
      <c r="H65" s="669" t="s">
        <v>220</v>
      </c>
      <c r="I65" s="669" t="s">
        <v>220</v>
      </c>
      <c r="J65" s="669" t="s">
        <v>220</v>
      </c>
      <c r="K65" s="669" t="s">
        <v>220</v>
      </c>
      <c r="L65" s="669" t="s">
        <v>220</v>
      </c>
      <c r="M65" s="669" t="s">
        <v>220</v>
      </c>
      <c r="N65" s="669" t="s">
        <v>220</v>
      </c>
      <c r="O65" s="669" t="s">
        <v>220</v>
      </c>
      <c r="P65" s="669" t="s">
        <v>220</v>
      </c>
      <c r="Q65" s="670" t="s">
        <v>220</v>
      </c>
    </row>
    <row r="66" spans="2:17" ht="12" customHeight="1">
      <c r="B66" s="665" t="s">
        <v>805</v>
      </c>
      <c r="C66" s="663" t="s">
        <v>220</v>
      </c>
      <c r="D66" s="669" t="s">
        <v>220</v>
      </c>
      <c r="E66" s="669" t="s">
        <v>220</v>
      </c>
      <c r="F66" s="669" t="s">
        <v>220</v>
      </c>
      <c r="G66" s="669" t="s">
        <v>220</v>
      </c>
      <c r="H66" s="669" t="s">
        <v>220</v>
      </c>
      <c r="I66" s="669" t="s">
        <v>220</v>
      </c>
      <c r="J66" s="669" t="s">
        <v>220</v>
      </c>
      <c r="K66" s="669" t="s">
        <v>220</v>
      </c>
      <c r="L66" s="669" t="s">
        <v>220</v>
      </c>
      <c r="M66" s="669" t="s">
        <v>220</v>
      </c>
      <c r="N66" s="669" t="s">
        <v>220</v>
      </c>
      <c r="O66" s="669" t="s">
        <v>220</v>
      </c>
      <c r="P66" s="669" t="s">
        <v>220</v>
      </c>
      <c r="Q66" s="670" t="s">
        <v>220</v>
      </c>
    </row>
    <row r="67" spans="2:17" ht="12" customHeight="1">
      <c r="B67" s="674" t="s">
        <v>806</v>
      </c>
      <c r="C67" s="675" t="s">
        <v>220</v>
      </c>
      <c r="D67" s="676" t="s">
        <v>220</v>
      </c>
      <c r="E67" s="676" t="s">
        <v>220</v>
      </c>
      <c r="F67" s="676" t="s">
        <v>220</v>
      </c>
      <c r="G67" s="676" t="s">
        <v>220</v>
      </c>
      <c r="H67" s="676" t="s">
        <v>220</v>
      </c>
      <c r="I67" s="676" t="s">
        <v>220</v>
      </c>
      <c r="J67" s="676" t="s">
        <v>220</v>
      </c>
      <c r="K67" s="676" t="s">
        <v>220</v>
      </c>
      <c r="L67" s="676" t="s">
        <v>220</v>
      </c>
      <c r="M67" s="676" t="s">
        <v>220</v>
      </c>
      <c r="N67" s="676" t="s">
        <v>220</v>
      </c>
      <c r="O67" s="676" t="s">
        <v>220</v>
      </c>
      <c r="P67" s="676" t="s">
        <v>220</v>
      </c>
      <c r="Q67" s="677" t="s">
        <v>220</v>
      </c>
    </row>
    <row r="68" spans="2:17" ht="18" customHeight="1">
      <c r="B68" s="678" t="s">
        <v>810</v>
      </c>
      <c r="C68" s="678"/>
      <c r="D68" s="678"/>
      <c r="E68" s="678"/>
      <c r="F68" s="678"/>
      <c r="G68" s="678"/>
      <c r="H68" s="678"/>
      <c r="I68" s="678"/>
      <c r="J68" s="678"/>
      <c r="K68" s="678"/>
      <c r="L68" s="678"/>
      <c r="M68" s="678"/>
      <c r="N68" s="678"/>
      <c r="O68" s="678"/>
      <c r="P68" s="678"/>
      <c r="Q68" s="678"/>
    </row>
    <row r="69" spans="2:17" ht="11.25">
      <c r="B69" s="678"/>
      <c r="C69" s="678"/>
      <c r="D69" s="678"/>
      <c r="E69" s="678"/>
      <c r="F69" s="678"/>
      <c r="G69" s="678"/>
      <c r="H69" s="678"/>
      <c r="I69" s="678"/>
      <c r="J69" s="678"/>
      <c r="K69" s="678"/>
      <c r="L69" s="678"/>
      <c r="M69" s="678"/>
      <c r="N69" s="678"/>
      <c r="O69" s="678"/>
      <c r="P69" s="678"/>
      <c r="Q69" s="678"/>
    </row>
    <row r="70" spans="2:17" ht="11.25">
      <c r="B70" s="679"/>
      <c r="C70" s="678"/>
      <c r="D70" s="678"/>
      <c r="E70" s="678"/>
      <c r="F70" s="678"/>
      <c r="G70" s="678"/>
      <c r="H70" s="678"/>
      <c r="I70" s="678"/>
      <c r="J70" s="678"/>
      <c r="K70" s="678"/>
      <c r="L70" s="678"/>
      <c r="M70" s="678"/>
      <c r="N70" s="678"/>
      <c r="O70" s="678"/>
      <c r="P70" s="678"/>
      <c r="Q70" s="678"/>
    </row>
    <row r="71" spans="2:17" ht="11.25">
      <c r="B71" s="679"/>
      <c r="C71" s="678"/>
      <c r="D71" s="678"/>
      <c r="E71" s="678"/>
      <c r="F71" s="678"/>
      <c r="G71" s="678"/>
      <c r="H71" s="678"/>
      <c r="I71" s="678"/>
      <c r="J71" s="678"/>
      <c r="K71" s="678"/>
      <c r="L71" s="678"/>
      <c r="M71" s="678"/>
      <c r="N71" s="678"/>
      <c r="O71" s="678"/>
      <c r="P71" s="678"/>
      <c r="Q71" s="678"/>
    </row>
    <row r="72" spans="2:17" ht="11.25">
      <c r="B72" s="679"/>
      <c r="C72" s="678"/>
      <c r="D72" s="678"/>
      <c r="E72" s="678"/>
      <c r="F72" s="678"/>
      <c r="G72" s="678"/>
      <c r="H72" s="678"/>
      <c r="I72" s="678"/>
      <c r="J72" s="678"/>
      <c r="K72" s="678"/>
      <c r="L72" s="678"/>
      <c r="M72" s="678"/>
      <c r="N72" s="678"/>
      <c r="O72" s="678"/>
      <c r="P72" s="678"/>
      <c r="Q72" s="678"/>
    </row>
    <row r="73" spans="2:17" ht="11.25">
      <c r="B73" s="679"/>
      <c r="C73" s="678"/>
      <c r="D73" s="678"/>
      <c r="E73" s="678"/>
      <c r="F73" s="678"/>
      <c r="G73" s="678"/>
      <c r="H73" s="678"/>
      <c r="I73" s="678"/>
      <c r="J73" s="678"/>
      <c r="K73" s="678"/>
      <c r="L73" s="678"/>
      <c r="M73" s="678"/>
      <c r="N73" s="678"/>
      <c r="O73" s="678"/>
      <c r="P73" s="678"/>
      <c r="Q73" s="678"/>
    </row>
    <row r="74" spans="2:17" ht="11.25">
      <c r="B74" s="679"/>
      <c r="C74" s="678"/>
      <c r="D74" s="678"/>
      <c r="E74" s="678"/>
      <c r="F74" s="678"/>
      <c r="G74" s="678"/>
      <c r="H74" s="678"/>
      <c r="I74" s="678"/>
      <c r="J74" s="678"/>
      <c r="K74" s="678"/>
      <c r="L74" s="678"/>
      <c r="M74" s="678"/>
      <c r="N74" s="678"/>
      <c r="O74" s="678"/>
      <c r="P74" s="678"/>
      <c r="Q74" s="678"/>
    </row>
    <row r="75" spans="2:17" ht="11.25">
      <c r="B75" s="679"/>
      <c r="C75" s="678"/>
      <c r="D75" s="678"/>
      <c r="E75" s="678"/>
      <c r="F75" s="678"/>
      <c r="G75" s="678"/>
      <c r="H75" s="678"/>
      <c r="I75" s="678"/>
      <c r="J75" s="678"/>
      <c r="K75" s="678"/>
      <c r="L75" s="678"/>
      <c r="M75" s="678"/>
      <c r="N75" s="678"/>
      <c r="O75" s="678"/>
      <c r="P75" s="678"/>
      <c r="Q75" s="678"/>
    </row>
    <row r="76" spans="2:17" ht="11.25">
      <c r="B76" s="679"/>
      <c r="C76" s="678"/>
      <c r="D76" s="678"/>
      <c r="E76" s="678"/>
      <c r="F76" s="678"/>
      <c r="G76" s="678"/>
      <c r="H76" s="678"/>
      <c r="I76" s="678"/>
      <c r="J76" s="678"/>
      <c r="K76" s="678"/>
      <c r="L76" s="678"/>
      <c r="M76" s="678"/>
      <c r="N76" s="678"/>
      <c r="O76" s="678"/>
      <c r="P76" s="678"/>
      <c r="Q76" s="678"/>
    </row>
    <row r="77" spans="2:17" ht="11.25">
      <c r="B77" s="679"/>
      <c r="C77" s="678"/>
      <c r="D77" s="678"/>
      <c r="E77" s="678"/>
      <c r="F77" s="678"/>
      <c r="G77" s="678"/>
      <c r="H77" s="678"/>
      <c r="I77" s="678"/>
      <c r="J77" s="678"/>
      <c r="K77" s="678"/>
      <c r="L77" s="678"/>
      <c r="M77" s="678"/>
      <c r="N77" s="678"/>
      <c r="O77" s="678"/>
      <c r="P77" s="678"/>
      <c r="Q77" s="678"/>
    </row>
    <row r="78" spans="2:17" ht="11.25">
      <c r="B78" s="679"/>
      <c r="C78" s="678"/>
      <c r="D78" s="678"/>
      <c r="E78" s="678"/>
      <c r="F78" s="678"/>
      <c r="G78" s="678"/>
      <c r="H78" s="678"/>
      <c r="I78" s="678"/>
      <c r="J78" s="678"/>
      <c r="K78" s="678"/>
      <c r="L78" s="678"/>
      <c r="M78" s="678"/>
      <c r="N78" s="678"/>
      <c r="O78" s="678"/>
      <c r="P78" s="678"/>
      <c r="Q78" s="678"/>
    </row>
    <row r="79" spans="2:17" ht="11.25">
      <c r="B79" s="679"/>
      <c r="C79" s="678"/>
      <c r="D79" s="678"/>
      <c r="E79" s="678"/>
      <c r="F79" s="678"/>
      <c r="G79" s="678"/>
      <c r="H79" s="678"/>
      <c r="I79" s="678"/>
      <c r="J79" s="678"/>
      <c r="K79" s="678"/>
      <c r="L79" s="678"/>
      <c r="M79" s="678"/>
      <c r="N79" s="678"/>
      <c r="O79" s="678"/>
      <c r="P79" s="678"/>
      <c r="Q79" s="678"/>
    </row>
    <row r="80" spans="2:17" ht="11.25">
      <c r="B80" s="679"/>
      <c r="C80" s="678"/>
      <c r="D80" s="678"/>
      <c r="E80" s="678"/>
      <c r="F80" s="678"/>
      <c r="G80" s="678"/>
      <c r="H80" s="678"/>
      <c r="I80" s="678"/>
      <c r="J80" s="678"/>
      <c r="K80" s="678"/>
      <c r="L80" s="678"/>
      <c r="M80" s="678"/>
      <c r="N80" s="678"/>
      <c r="O80" s="678"/>
      <c r="P80" s="678"/>
      <c r="Q80" s="678"/>
    </row>
    <row r="81" spans="2:17" ht="11.25">
      <c r="B81" s="679"/>
      <c r="C81" s="678"/>
      <c r="D81" s="678"/>
      <c r="E81" s="678"/>
      <c r="F81" s="678"/>
      <c r="G81" s="678"/>
      <c r="H81" s="678"/>
      <c r="I81" s="678"/>
      <c r="J81" s="678"/>
      <c r="K81" s="678"/>
      <c r="L81" s="678"/>
      <c r="M81" s="678"/>
      <c r="N81" s="678"/>
      <c r="O81" s="678"/>
      <c r="P81" s="678"/>
      <c r="Q81" s="678"/>
    </row>
    <row r="82" spans="2:17" ht="11.25">
      <c r="B82" s="679"/>
      <c r="C82" s="678"/>
      <c r="D82" s="678"/>
      <c r="E82" s="678"/>
      <c r="F82" s="678"/>
      <c r="G82" s="678"/>
      <c r="H82" s="678"/>
      <c r="I82" s="678"/>
      <c r="J82" s="678"/>
      <c r="K82" s="678"/>
      <c r="L82" s="678"/>
      <c r="M82" s="678"/>
      <c r="N82" s="678"/>
      <c r="O82" s="678"/>
      <c r="P82" s="678"/>
      <c r="Q82" s="678"/>
    </row>
    <row r="83" spans="2:17" ht="11.25">
      <c r="B83" s="679"/>
      <c r="C83" s="678"/>
      <c r="D83" s="678"/>
      <c r="E83" s="678"/>
      <c r="F83" s="678"/>
      <c r="G83" s="678"/>
      <c r="H83" s="678"/>
      <c r="I83" s="678"/>
      <c r="J83" s="678"/>
      <c r="K83" s="678"/>
      <c r="L83" s="678"/>
      <c r="M83" s="678"/>
      <c r="N83" s="678"/>
      <c r="O83" s="678"/>
      <c r="P83" s="678"/>
      <c r="Q83" s="678"/>
    </row>
    <row r="84" spans="2:17" ht="11.25">
      <c r="B84" s="679"/>
      <c r="C84" s="678"/>
      <c r="D84" s="678"/>
      <c r="E84" s="678"/>
      <c r="F84" s="678"/>
      <c r="G84" s="678"/>
      <c r="H84" s="678"/>
      <c r="I84" s="678"/>
      <c r="J84" s="678"/>
      <c r="K84" s="678"/>
      <c r="L84" s="678"/>
      <c r="M84" s="678"/>
      <c r="N84" s="678"/>
      <c r="O84" s="678"/>
      <c r="P84" s="678"/>
      <c r="Q84" s="678"/>
    </row>
    <row r="85" spans="2:17" ht="11.25">
      <c r="B85" s="679"/>
      <c r="C85" s="678"/>
      <c r="D85" s="678"/>
      <c r="E85" s="678"/>
      <c r="F85" s="678"/>
      <c r="G85" s="678"/>
      <c r="H85" s="678"/>
      <c r="I85" s="678"/>
      <c r="J85" s="678"/>
      <c r="K85" s="678"/>
      <c r="L85" s="678"/>
      <c r="M85" s="678"/>
      <c r="N85" s="678"/>
      <c r="O85" s="678"/>
      <c r="P85" s="678"/>
      <c r="Q85" s="678"/>
    </row>
    <row r="86" spans="2:17" ht="11.25">
      <c r="B86" s="679"/>
      <c r="C86" s="678"/>
      <c r="D86" s="678"/>
      <c r="E86" s="678"/>
      <c r="F86" s="678"/>
      <c r="G86" s="678"/>
      <c r="H86" s="678"/>
      <c r="I86" s="678"/>
      <c r="J86" s="678"/>
      <c r="K86" s="678"/>
      <c r="L86" s="678"/>
      <c r="M86" s="678"/>
      <c r="N86" s="678"/>
      <c r="O86" s="678"/>
      <c r="P86" s="678"/>
      <c r="Q86" s="678"/>
    </row>
    <row r="87" spans="2:17" ht="11.25">
      <c r="B87" s="679"/>
      <c r="C87" s="678"/>
      <c r="D87" s="678"/>
      <c r="E87" s="678"/>
      <c r="F87" s="678"/>
      <c r="G87" s="678"/>
      <c r="H87" s="678"/>
      <c r="I87" s="678"/>
      <c r="J87" s="678"/>
      <c r="K87" s="678"/>
      <c r="L87" s="678"/>
      <c r="M87" s="678"/>
      <c r="N87" s="678"/>
      <c r="O87" s="678"/>
      <c r="P87" s="678"/>
      <c r="Q87" s="678"/>
    </row>
    <row r="88" spans="2:17" ht="11.25">
      <c r="B88" s="679"/>
      <c r="C88" s="678"/>
      <c r="D88" s="678"/>
      <c r="E88" s="678"/>
      <c r="F88" s="678"/>
      <c r="G88" s="678"/>
      <c r="H88" s="678"/>
      <c r="I88" s="678"/>
      <c r="J88" s="678"/>
      <c r="K88" s="678"/>
      <c r="L88" s="678"/>
      <c r="M88" s="678"/>
      <c r="N88" s="678"/>
      <c r="O88" s="678"/>
      <c r="P88" s="678"/>
      <c r="Q88" s="678"/>
    </row>
    <row r="89" spans="2:17" ht="11.25">
      <c r="B89" s="679"/>
      <c r="C89" s="678"/>
      <c r="D89" s="678"/>
      <c r="E89" s="678"/>
      <c r="F89" s="678"/>
      <c r="G89" s="678"/>
      <c r="H89" s="678"/>
      <c r="I89" s="678"/>
      <c r="J89" s="678"/>
      <c r="K89" s="678"/>
      <c r="L89" s="678"/>
      <c r="M89" s="678"/>
      <c r="N89" s="678"/>
      <c r="O89" s="678"/>
      <c r="P89" s="678"/>
      <c r="Q89" s="678"/>
    </row>
    <row r="90" spans="2:17" ht="11.25">
      <c r="B90" s="679"/>
      <c r="C90" s="678"/>
      <c r="D90" s="678"/>
      <c r="E90" s="678"/>
      <c r="F90" s="678"/>
      <c r="G90" s="678"/>
      <c r="H90" s="678"/>
      <c r="I90" s="678"/>
      <c r="J90" s="678"/>
      <c r="K90" s="678"/>
      <c r="L90" s="678"/>
      <c r="M90" s="678"/>
      <c r="N90" s="678"/>
      <c r="O90" s="678"/>
      <c r="P90" s="678"/>
      <c r="Q90" s="678"/>
    </row>
    <row r="91" spans="2:17" ht="11.25">
      <c r="B91" s="679"/>
      <c r="C91" s="678"/>
      <c r="D91" s="678"/>
      <c r="E91" s="678"/>
      <c r="F91" s="678"/>
      <c r="G91" s="678"/>
      <c r="H91" s="678"/>
      <c r="I91" s="678"/>
      <c r="J91" s="678"/>
      <c r="K91" s="678"/>
      <c r="L91" s="678"/>
      <c r="M91" s="678"/>
      <c r="N91" s="678"/>
      <c r="O91" s="678"/>
      <c r="P91" s="678"/>
      <c r="Q91" s="678"/>
    </row>
    <row r="92" spans="2:17" ht="11.25">
      <c r="B92" s="679"/>
      <c r="C92" s="678"/>
      <c r="D92" s="678"/>
      <c r="E92" s="678"/>
      <c r="F92" s="678"/>
      <c r="G92" s="678"/>
      <c r="H92" s="678"/>
      <c r="I92" s="678"/>
      <c r="J92" s="678"/>
      <c r="K92" s="678"/>
      <c r="L92" s="678"/>
      <c r="M92" s="678"/>
      <c r="N92" s="678"/>
      <c r="O92" s="678"/>
      <c r="P92" s="678"/>
      <c r="Q92" s="678"/>
    </row>
    <row r="93" spans="2:17" ht="11.25">
      <c r="B93" s="679"/>
      <c r="C93" s="678"/>
      <c r="D93" s="678"/>
      <c r="E93" s="678"/>
      <c r="F93" s="678"/>
      <c r="G93" s="678"/>
      <c r="H93" s="678"/>
      <c r="I93" s="678"/>
      <c r="J93" s="678"/>
      <c r="K93" s="678"/>
      <c r="L93" s="678"/>
      <c r="M93" s="678"/>
      <c r="N93" s="678"/>
      <c r="O93" s="678"/>
      <c r="P93" s="678"/>
      <c r="Q93" s="678"/>
    </row>
    <row r="94" spans="2:17" ht="11.25">
      <c r="B94" s="679"/>
      <c r="C94" s="678"/>
      <c r="D94" s="678"/>
      <c r="E94" s="678"/>
      <c r="F94" s="678"/>
      <c r="G94" s="678"/>
      <c r="H94" s="678"/>
      <c r="I94" s="678"/>
      <c r="J94" s="678"/>
      <c r="K94" s="678"/>
      <c r="L94" s="678"/>
      <c r="M94" s="678"/>
      <c r="N94" s="678"/>
      <c r="O94" s="678"/>
      <c r="P94" s="678"/>
      <c r="Q94" s="678"/>
    </row>
    <row r="95" spans="2:17" ht="11.25">
      <c r="B95" s="679"/>
      <c r="C95" s="678"/>
      <c r="D95" s="678"/>
      <c r="E95" s="678"/>
      <c r="F95" s="678"/>
      <c r="G95" s="678"/>
      <c r="H95" s="678"/>
      <c r="I95" s="678"/>
      <c r="J95" s="678"/>
      <c r="K95" s="678"/>
      <c r="L95" s="678"/>
      <c r="M95" s="678"/>
      <c r="N95" s="678"/>
      <c r="O95" s="678"/>
      <c r="P95" s="678"/>
      <c r="Q95" s="678"/>
    </row>
    <row r="96" spans="2:17" ht="11.25">
      <c r="B96" s="679"/>
      <c r="C96" s="678"/>
      <c r="D96" s="678"/>
      <c r="E96" s="678"/>
      <c r="F96" s="678"/>
      <c r="G96" s="678"/>
      <c r="H96" s="678"/>
      <c r="I96" s="678"/>
      <c r="J96" s="678"/>
      <c r="K96" s="678"/>
      <c r="L96" s="678"/>
      <c r="M96" s="678"/>
      <c r="N96" s="678"/>
      <c r="O96" s="678"/>
      <c r="P96" s="678"/>
      <c r="Q96" s="678"/>
    </row>
    <row r="97" spans="2:17" ht="11.25">
      <c r="B97" s="679"/>
      <c r="C97" s="678"/>
      <c r="D97" s="678"/>
      <c r="E97" s="678"/>
      <c r="F97" s="678"/>
      <c r="G97" s="678"/>
      <c r="H97" s="678"/>
      <c r="I97" s="678"/>
      <c r="J97" s="678"/>
      <c r="K97" s="678"/>
      <c r="L97" s="678"/>
      <c r="M97" s="678"/>
      <c r="N97" s="678"/>
      <c r="O97" s="678"/>
      <c r="P97" s="678"/>
      <c r="Q97" s="678"/>
    </row>
    <row r="98" spans="2:17" ht="11.25">
      <c r="B98" s="679"/>
      <c r="C98" s="678"/>
      <c r="D98" s="678"/>
      <c r="E98" s="678"/>
      <c r="F98" s="678"/>
      <c r="G98" s="678"/>
      <c r="H98" s="678"/>
      <c r="I98" s="678"/>
      <c r="J98" s="678"/>
      <c r="K98" s="678"/>
      <c r="L98" s="678"/>
      <c r="M98" s="678"/>
      <c r="N98" s="678"/>
      <c r="O98" s="678"/>
      <c r="P98" s="678"/>
      <c r="Q98" s="678"/>
    </row>
    <row r="99" spans="2:17" ht="11.25">
      <c r="B99" s="679"/>
      <c r="C99" s="678"/>
      <c r="D99" s="678"/>
      <c r="E99" s="678"/>
      <c r="F99" s="678"/>
      <c r="G99" s="678"/>
      <c r="H99" s="678"/>
      <c r="I99" s="678"/>
      <c r="J99" s="678"/>
      <c r="K99" s="678"/>
      <c r="L99" s="678"/>
      <c r="M99" s="678"/>
      <c r="N99" s="678"/>
      <c r="O99" s="678"/>
      <c r="P99" s="678"/>
      <c r="Q99" s="678"/>
    </row>
    <row r="100" spans="2:17" ht="11.25">
      <c r="B100" s="679"/>
      <c r="C100" s="678"/>
      <c r="D100" s="678"/>
      <c r="E100" s="678"/>
      <c r="F100" s="678"/>
      <c r="G100" s="678"/>
      <c r="H100" s="678"/>
      <c r="I100" s="678"/>
      <c r="J100" s="678"/>
      <c r="K100" s="678"/>
      <c r="L100" s="678"/>
      <c r="M100" s="678"/>
      <c r="N100" s="678"/>
      <c r="O100" s="678"/>
      <c r="P100" s="678"/>
      <c r="Q100" s="678"/>
    </row>
    <row r="101" spans="2:17" ht="11.25">
      <c r="B101" s="679"/>
      <c r="C101" s="678"/>
      <c r="D101" s="678"/>
      <c r="E101" s="678"/>
      <c r="F101" s="678"/>
      <c r="G101" s="678"/>
      <c r="H101" s="678"/>
      <c r="I101" s="678"/>
      <c r="J101" s="678"/>
      <c r="K101" s="678"/>
      <c r="L101" s="678"/>
      <c r="M101" s="678"/>
      <c r="N101" s="678"/>
      <c r="O101" s="678"/>
      <c r="P101" s="678"/>
      <c r="Q101" s="678"/>
    </row>
    <row r="102" spans="2:17" ht="11.25">
      <c r="B102" s="679"/>
      <c r="C102" s="678"/>
      <c r="D102" s="678"/>
      <c r="E102" s="678"/>
      <c r="F102" s="678"/>
      <c r="G102" s="678"/>
      <c r="H102" s="678"/>
      <c r="I102" s="678"/>
      <c r="J102" s="678"/>
      <c r="K102" s="678"/>
      <c r="L102" s="678"/>
      <c r="M102" s="678"/>
      <c r="N102" s="678"/>
      <c r="O102" s="678"/>
      <c r="P102" s="678"/>
      <c r="Q102" s="678"/>
    </row>
    <row r="103" spans="2:17" ht="11.25">
      <c r="B103" s="679"/>
      <c r="C103" s="678"/>
      <c r="D103" s="678"/>
      <c r="E103" s="678"/>
      <c r="F103" s="678"/>
      <c r="G103" s="678"/>
      <c r="H103" s="678"/>
      <c r="I103" s="678"/>
      <c r="J103" s="678"/>
      <c r="K103" s="678"/>
      <c r="L103" s="678"/>
      <c r="M103" s="678"/>
      <c r="N103" s="678"/>
      <c r="O103" s="678"/>
      <c r="P103" s="678"/>
      <c r="Q103" s="678"/>
    </row>
    <row r="104" spans="2:17" ht="11.25">
      <c r="B104" s="679"/>
      <c r="C104" s="678"/>
      <c r="D104" s="678"/>
      <c r="E104" s="678"/>
      <c r="F104" s="678"/>
      <c r="G104" s="678"/>
      <c r="H104" s="678"/>
      <c r="I104" s="678"/>
      <c r="J104" s="678"/>
      <c r="K104" s="678"/>
      <c r="L104" s="678"/>
      <c r="M104" s="678"/>
      <c r="N104" s="678"/>
      <c r="O104" s="678"/>
      <c r="P104" s="678"/>
      <c r="Q104" s="678"/>
    </row>
  </sheetData>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dimension ref="B2:R104"/>
  <sheetViews>
    <sheetView workbookViewId="0" topLeftCell="A1">
      <selection activeCell="A1" sqref="A1"/>
    </sheetView>
  </sheetViews>
  <sheetFormatPr defaultColWidth="9.00390625" defaultRowHeight="13.5"/>
  <cols>
    <col min="1" max="1" width="1.625" style="646" customWidth="1"/>
    <col min="2" max="2" width="11.125" style="646" customWidth="1"/>
    <col min="3" max="3" width="6.625" style="646" customWidth="1"/>
    <col min="4" max="7" width="5.125" style="646" customWidth="1"/>
    <col min="8" max="9" width="5.625" style="646" customWidth="1"/>
    <col min="10" max="10" width="7.625" style="646" customWidth="1"/>
    <col min="11" max="11" width="5.625" style="646" customWidth="1"/>
    <col min="12" max="12" width="6.625" style="646" customWidth="1"/>
    <col min="13" max="13" width="5.625" style="646" customWidth="1"/>
    <col min="14" max="14" width="6.625" style="646" customWidth="1"/>
    <col min="15" max="16" width="7.625" style="646" customWidth="1"/>
    <col min="17" max="18" width="6.625" style="646" customWidth="1"/>
    <col min="19" max="16384" width="9.00390625" style="646" customWidth="1"/>
  </cols>
  <sheetData>
    <row r="2" s="533" customFormat="1" ht="14.25">
      <c r="B2" s="533" t="s">
        <v>708</v>
      </c>
    </row>
    <row r="3" s="533" customFormat="1" ht="14.25"/>
    <row r="4" spans="2:18" ht="13.5">
      <c r="B4" s="646" t="s">
        <v>298</v>
      </c>
      <c r="N4" s="647"/>
      <c r="O4" s="680" t="s">
        <v>788</v>
      </c>
      <c r="R4"/>
    </row>
    <row r="5" spans="2:17" ht="21" customHeight="1">
      <c r="B5" s="649" t="s">
        <v>769</v>
      </c>
      <c r="C5" s="650"/>
      <c r="D5" s="651" t="s">
        <v>789</v>
      </c>
      <c r="E5" s="651"/>
      <c r="F5" s="651"/>
      <c r="G5" s="651"/>
      <c r="H5" s="651"/>
      <c r="I5" s="651"/>
      <c r="J5" s="651"/>
      <c r="K5" s="651"/>
      <c r="L5" s="651"/>
      <c r="M5" s="651"/>
      <c r="N5" s="651"/>
      <c r="O5" s="651"/>
      <c r="P5" s="651"/>
      <c r="Q5" s="652"/>
    </row>
    <row r="6" spans="2:17" ht="39.75" customHeight="1">
      <c r="B6" s="653" t="s">
        <v>790</v>
      </c>
      <c r="C6" s="654" t="s">
        <v>22</v>
      </c>
      <c r="D6" s="655" t="s">
        <v>256</v>
      </c>
      <c r="E6" s="655" t="s">
        <v>747</v>
      </c>
      <c r="F6" s="655" t="s">
        <v>257</v>
      </c>
      <c r="G6" s="655" t="s">
        <v>258</v>
      </c>
      <c r="H6" s="655" t="s">
        <v>259</v>
      </c>
      <c r="I6" s="655" t="s">
        <v>260</v>
      </c>
      <c r="J6" s="656" t="s">
        <v>791</v>
      </c>
      <c r="K6" s="656" t="s">
        <v>792</v>
      </c>
      <c r="L6" s="656" t="s">
        <v>793</v>
      </c>
      <c r="M6" s="656" t="s">
        <v>794</v>
      </c>
      <c r="N6" s="656" t="s">
        <v>265</v>
      </c>
      <c r="O6" s="656" t="s">
        <v>266</v>
      </c>
      <c r="P6" s="656" t="s">
        <v>289</v>
      </c>
      <c r="Q6" s="657" t="s">
        <v>795</v>
      </c>
    </row>
    <row r="7" spans="2:17" ht="21" customHeight="1">
      <c r="B7" s="658" t="s">
        <v>22</v>
      </c>
      <c r="C7" s="659">
        <v>291</v>
      </c>
      <c r="D7" s="659">
        <v>33</v>
      </c>
      <c r="E7" s="659">
        <v>0</v>
      </c>
      <c r="F7" s="659">
        <v>0</v>
      </c>
      <c r="G7" s="659">
        <v>0</v>
      </c>
      <c r="H7" s="659">
        <v>12</v>
      </c>
      <c r="I7" s="659">
        <v>78</v>
      </c>
      <c r="J7" s="659">
        <v>0</v>
      </c>
      <c r="K7" s="659">
        <v>5</v>
      </c>
      <c r="L7" s="659">
        <v>66</v>
      </c>
      <c r="M7" s="659">
        <v>8</v>
      </c>
      <c r="N7" s="659">
        <v>2</v>
      </c>
      <c r="O7" s="659">
        <v>82</v>
      </c>
      <c r="P7" s="659">
        <v>5</v>
      </c>
      <c r="Q7" s="660">
        <v>0</v>
      </c>
    </row>
    <row r="8" spans="2:17" ht="21.75" customHeight="1" hidden="1">
      <c r="B8" s="658"/>
      <c r="C8" s="659">
        <v>50</v>
      </c>
      <c r="D8" s="659">
        <v>29</v>
      </c>
      <c r="E8" s="659"/>
      <c r="F8" s="659"/>
      <c r="G8" s="659"/>
      <c r="H8" s="659">
        <v>3</v>
      </c>
      <c r="I8" s="659">
        <v>2</v>
      </c>
      <c r="J8" s="659"/>
      <c r="K8" s="659">
        <v>2</v>
      </c>
      <c r="L8" s="659">
        <v>13</v>
      </c>
      <c r="M8" s="659">
        <v>1</v>
      </c>
      <c r="N8" s="659">
        <v>2</v>
      </c>
      <c r="O8" s="659">
        <v>6</v>
      </c>
      <c r="P8" s="666">
        <v>1</v>
      </c>
      <c r="Q8" s="660"/>
    </row>
    <row r="9" spans="2:17" ht="12" customHeight="1">
      <c r="B9" s="661" t="s">
        <v>796</v>
      </c>
      <c r="C9" s="662">
        <v>17</v>
      </c>
      <c r="D9" s="662">
        <v>2</v>
      </c>
      <c r="E9" s="662">
        <v>0</v>
      </c>
      <c r="F9" s="663" t="s">
        <v>220</v>
      </c>
      <c r="G9" s="663" t="s">
        <v>220</v>
      </c>
      <c r="H9" s="662">
        <v>0</v>
      </c>
      <c r="I9" s="662">
        <v>5</v>
      </c>
      <c r="J9" s="663" t="s">
        <v>220</v>
      </c>
      <c r="K9" s="662">
        <v>0</v>
      </c>
      <c r="L9" s="662">
        <v>4</v>
      </c>
      <c r="M9" s="662">
        <v>0</v>
      </c>
      <c r="N9" s="662">
        <v>0</v>
      </c>
      <c r="O9" s="662">
        <v>4</v>
      </c>
      <c r="P9" s="662">
        <v>0</v>
      </c>
      <c r="Q9" s="664" t="s">
        <v>220</v>
      </c>
    </row>
    <row r="10" spans="2:17" ht="12" customHeight="1">
      <c r="B10" s="665" t="s">
        <v>797</v>
      </c>
      <c r="C10" s="662">
        <v>34</v>
      </c>
      <c r="D10" s="662">
        <v>1</v>
      </c>
      <c r="E10" s="663" t="s">
        <v>220</v>
      </c>
      <c r="F10" s="663" t="s">
        <v>220</v>
      </c>
      <c r="G10" s="663" t="s">
        <v>220</v>
      </c>
      <c r="H10" s="662">
        <v>1</v>
      </c>
      <c r="I10" s="662">
        <v>8</v>
      </c>
      <c r="J10" s="662">
        <v>0</v>
      </c>
      <c r="K10" s="662">
        <v>0</v>
      </c>
      <c r="L10" s="662">
        <v>12</v>
      </c>
      <c r="M10" s="662">
        <v>1</v>
      </c>
      <c r="N10" s="662">
        <v>0</v>
      </c>
      <c r="O10" s="662">
        <v>10</v>
      </c>
      <c r="P10" s="662">
        <v>0</v>
      </c>
      <c r="Q10" s="664" t="s">
        <v>220</v>
      </c>
    </row>
    <row r="11" spans="2:17" ht="12" customHeight="1">
      <c r="B11" s="665" t="s">
        <v>798</v>
      </c>
      <c r="C11" s="662">
        <v>46</v>
      </c>
      <c r="D11" s="662">
        <v>1</v>
      </c>
      <c r="E11" s="663" t="s">
        <v>220</v>
      </c>
      <c r="F11" s="663" t="s">
        <v>220</v>
      </c>
      <c r="G11" s="663" t="s">
        <v>220</v>
      </c>
      <c r="H11" s="662">
        <v>2</v>
      </c>
      <c r="I11" s="662">
        <v>17</v>
      </c>
      <c r="J11" s="662">
        <v>0</v>
      </c>
      <c r="K11" s="662">
        <v>1</v>
      </c>
      <c r="L11" s="662">
        <v>11</v>
      </c>
      <c r="M11" s="662">
        <v>1</v>
      </c>
      <c r="N11" s="662">
        <v>0</v>
      </c>
      <c r="O11" s="662">
        <v>12</v>
      </c>
      <c r="P11" s="662">
        <v>1</v>
      </c>
      <c r="Q11" s="601">
        <v>0</v>
      </c>
    </row>
    <row r="12" spans="2:17" ht="12" customHeight="1">
      <c r="B12" s="665" t="s">
        <v>799</v>
      </c>
      <c r="C12" s="662">
        <v>38</v>
      </c>
      <c r="D12" s="662">
        <v>0</v>
      </c>
      <c r="E12" s="663" t="s">
        <v>220</v>
      </c>
      <c r="F12" s="663" t="s">
        <v>220</v>
      </c>
      <c r="G12" s="663" t="s">
        <v>220</v>
      </c>
      <c r="H12" s="662">
        <v>2</v>
      </c>
      <c r="I12" s="662">
        <v>16</v>
      </c>
      <c r="J12" s="663" t="s">
        <v>220</v>
      </c>
      <c r="K12" s="662">
        <v>0</v>
      </c>
      <c r="L12" s="662">
        <v>8</v>
      </c>
      <c r="M12" s="662">
        <v>1</v>
      </c>
      <c r="N12" s="662">
        <v>0</v>
      </c>
      <c r="O12" s="662">
        <v>9</v>
      </c>
      <c r="P12" s="662">
        <v>0</v>
      </c>
      <c r="Q12" s="664" t="s">
        <v>220</v>
      </c>
    </row>
    <row r="13" spans="2:17" ht="12" customHeight="1">
      <c r="B13" s="665" t="s">
        <v>800</v>
      </c>
      <c r="C13" s="662">
        <v>37</v>
      </c>
      <c r="D13" s="662">
        <v>0</v>
      </c>
      <c r="E13" s="663" t="s">
        <v>220</v>
      </c>
      <c r="F13" s="663" t="s">
        <v>220</v>
      </c>
      <c r="G13" s="662">
        <v>0</v>
      </c>
      <c r="H13" s="662">
        <v>2</v>
      </c>
      <c r="I13" s="662">
        <v>14</v>
      </c>
      <c r="J13" s="663" t="s">
        <v>220</v>
      </c>
      <c r="K13" s="662">
        <v>1</v>
      </c>
      <c r="L13" s="662">
        <v>8</v>
      </c>
      <c r="M13" s="662">
        <v>2</v>
      </c>
      <c r="N13" s="662">
        <v>0</v>
      </c>
      <c r="O13" s="662">
        <v>10</v>
      </c>
      <c r="P13" s="662">
        <v>0</v>
      </c>
      <c r="Q13" s="664" t="s">
        <v>220</v>
      </c>
    </row>
    <row r="14" spans="2:17" ht="12" customHeight="1">
      <c r="B14" s="665" t="s">
        <v>801</v>
      </c>
      <c r="C14" s="662">
        <v>20</v>
      </c>
      <c r="D14" s="662">
        <v>0</v>
      </c>
      <c r="E14" s="663" t="s">
        <v>220</v>
      </c>
      <c r="F14" s="663" t="s">
        <v>220</v>
      </c>
      <c r="G14" s="663" t="s">
        <v>220</v>
      </c>
      <c r="H14" s="662">
        <v>1</v>
      </c>
      <c r="I14" s="662">
        <v>8</v>
      </c>
      <c r="J14" s="663" t="s">
        <v>220</v>
      </c>
      <c r="K14" s="662">
        <v>1</v>
      </c>
      <c r="L14" s="662">
        <v>4</v>
      </c>
      <c r="M14" s="662">
        <v>1</v>
      </c>
      <c r="N14" s="662">
        <v>0</v>
      </c>
      <c r="O14" s="662">
        <v>6</v>
      </c>
      <c r="P14" s="662">
        <v>0</v>
      </c>
      <c r="Q14" s="664" t="s">
        <v>220</v>
      </c>
    </row>
    <row r="15" spans="2:17" ht="12" customHeight="1">
      <c r="B15" s="665" t="s">
        <v>802</v>
      </c>
      <c r="C15" s="662">
        <v>24</v>
      </c>
      <c r="D15" s="662">
        <v>0</v>
      </c>
      <c r="E15" s="663" t="s">
        <v>220</v>
      </c>
      <c r="F15" s="663" t="s">
        <v>220</v>
      </c>
      <c r="G15" s="663" t="s">
        <v>220</v>
      </c>
      <c r="H15" s="662">
        <v>1</v>
      </c>
      <c r="I15" s="662">
        <v>6</v>
      </c>
      <c r="J15" s="663" t="s">
        <v>220</v>
      </c>
      <c r="K15" s="662">
        <v>0</v>
      </c>
      <c r="L15" s="662">
        <v>4</v>
      </c>
      <c r="M15" s="662">
        <v>1</v>
      </c>
      <c r="N15" s="662">
        <v>0</v>
      </c>
      <c r="O15" s="662">
        <v>10</v>
      </c>
      <c r="P15" s="662">
        <v>1</v>
      </c>
      <c r="Q15" s="664" t="s">
        <v>220</v>
      </c>
    </row>
    <row r="16" spans="2:17" ht="12" customHeight="1">
      <c r="B16" s="665" t="s">
        <v>803</v>
      </c>
      <c r="C16" s="662">
        <v>10</v>
      </c>
      <c r="D16" s="662">
        <v>0</v>
      </c>
      <c r="E16" s="663" t="s">
        <v>220</v>
      </c>
      <c r="F16" s="663" t="s">
        <v>220</v>
      </c>
      <c r="G16" s="663" t="s">
        <v>220</v>
      </c>
      <c r="H16" s="662">
        <v>0</v>
      </c>
      <c r="I16" s="662">
        <v>2</v>
      </c>
      <c r="J16" s="662">
        <v>0</v>
      </c>
      <c r="K16" s="662">
        <v>0</v>
      </c>
      <c r="L16" s="662">
        <v>1</v>
      </c>
      <c r="M16" s="662">
        <v>0</v>
      </c>
      <c r="N16" s="662">
        <v>0</v>
      </c>
      <c r="O16" s="662">
        <v>5</v>
      </c>
      <c r="P16" s="662">
        <v>1</v>
      </c>
      <c r="Q16" s="664" t="s">
        <v>220</v>
      </c>
    </row>
    <row r="17" spans="2:17" ht="12" customHeight="1">
      <c r="B17" s="665" t="s">
        <v>804</v>
      </c>
      <c r="C17" s="662">
        <v>10</v>
      </c>
      <c r="D17" s="662">
        <v>0</v>
      </c>
      <c r="E17" s="663" t="s">
        <v>220</v>
      </c>
      <c r="F17" s="663" t="s">
        <v>220</v>
      </c>
      <c r="G17" s="663" t="s">
        <v>220</v>
      </c>
      <c r="H17" s="662">
        <v>0</v>
      </c>
      <c r="I17" s="662">
        <v>0</v>
      </c>
      <c r="J17" s="663" t="s">
        <v>220</v>
      </c>
      <c r="K17" s="662">
        <v>0</v>
      </c>
      <c r="L17" s="662">
        <v>1</v>
      </c>
      <c r="M17" s="662">
        <v>0</v>
      </c>
      <c r="N17" s="663" t="s">
        <v>220</v>
      </c>
      <c r="O17" s="662">
        <v>7</v>
      </c>
      <c r="P17" s="662">
        <v>1</v>
      </c>
      <c r="Q17" s="664" t="s">
        <v>220</v>
      </c>
    </row>
    <row r="18" spans="2:17" ht="12" customHeight="1">
      <c r="B18" s="665" t="s">
        <v>805</v>
      </c>
      <c r="C18" s="662">
        <v>4</v>
      </c>
      <c r="D18" s="662">
        <v>0</v>
      </c>
      <c r="E18" s="663" t="s">
        <v>220</v>
      </c>
      <c r="F18" s="663" t="s">
        <v>220</v>
      </c>
      <c r="G18" s="663" t="s">
        <v>220</v>
      </c>
      <c r="H18" s="662">
        <v>0</v>
      </c>
      <c r="I18" s="662">
        <v>0</v>
      </c>
      <c r="J18" s="663" t="s">
        <v>220</v>
      </c>
      <c r="K18" s="663" t="s">
        <v>220</v>
      </c>
      <c r="L18" s="662">
        <v>0</v>
      </c>
      <c r="M18" s="662">
        <v>0</v>
      </c>
      <c r="N18" s="663" t="s">
        <v>220</v>
      </c>
      <c r="O18" s="662">
        <v>3</v>
      </c>
      <c r="P18" s="662">
        <v>0</v>
      </c>
      <c r="Q18" s="664" t="s">
        <v>220</v>
      </c>
    </row>
    <row r="19" spans="2:17" ht="12" customHeight="1">
      <c r="B19" s="661" t="s">
        <v>806</v>
      </c>
      <c r="C19" s="662">
        <v>1</v>
      </c>
      <c r="D19" s="663" t="s">
        <v>220</v>
      </c>
      <c r="E19" s="663" t="s">
        <v>220</v>
      </c>
      <c r="F19" s="663" t="s">
        <v>220</v>
      </c>
      <c r="G19" s="663" t="s">
        <v>220</v>
      </c>
      <c r="H19" s="662">
        <v>0</v>
      </c>
      <c r="I19" s="662">
        <v>0</v>
      </c>
      <c r="J19" s="663" t="s">
        <v>220</v>
      </c>
      <c r="K19" s="663" t="s">
        <v>220</v>
      </c>
      <c r="L19" s="662">
        <v>0</v>
      </c>
      <c r="M19" s="663" t="s">
        <v>220</v>
      </c>
      <c r="N19" s="662">
        <v>0</v>
      </c>
      <c r="O19" s="662">
        <v>0</v>
      </c>
      <c r="P19" s="663" t="s">
        <v>220</v>
      </c>
      <c r="Q19" s="664" t="s">
        <v>220</v>
      </c>
    </row>
    <row r="20" spans="2:17" ht="21.75" customHeight="1">
      <c r="B20" s="658" t="s">
        <v>807</v>
      </c>
      <c r="C20" s="659">
        <v>25</v>
      </c>
      <c r="D20" s="659">
        <v>3</v>
      </c>
      <c r="E20" s="666" t="s">
        <v>220</v>
      </c>
      <c r="F20" s="666" t="s">
        <v>220</v>
      </c>
      <c r="G20" s="666" t="s">
        <v>220</v>
      </c>
      <c r="H20" s="659">
        <v>0</v>
      </c>
      <c r="I20" s="659">
        <v>7</v>
      </c>
      <c r="J20" s="666" t="s">
        <v>220</v>
      </c>
      <c r="K20" s="659">
        <v>0</v>
      </c>
      <c r="L20" s="659">
        <v>6</v>
      </c>
      <c r="M20" s="659">
        <v>0</v>
      </c>
      <c r="N20" s="659">
        <v>1</v>
      </c>
      <c r="O20" s="659">
        <v>8</v>
      </c>
      <c r="P20" s="666" t="s">
        <v>220</v>
      </c>
      <c r="Q20" s="667" t="s">
        <v>220</v>
      </c>
    </row>
    <row r="21" spans="2:17" ht="12" customHeight="1">
      <c r="B21" s="661" t="s">
        <v>796</v>
      </c>
      <c r="C21" s="662">
        <v>9</v>
      </c>
      <c r="D21" s="668">
        <v>1</v>
      </c>
      <c r="E21" s="669" t="s">
        <v>220</v>
      </c>
      <c r="F21" s="669" t="s">
        <v>220</v>
      </c>
      <c r="G21" s="669" t="s">
        <v>220</v>
      </c>
      <c r="H21" s="668">
        <v>0</v>
      </c>
      <c r="I21" s="668">
        <v>4</v>
      </c>
      <c r="J21" s="669" t="s">
        <v>220</v>
      </c>
      <c r="K21" s="668">
        <v>0</v>
      </c>
      <c r="L21" s="668">
        <v>1</v>
      </c>
      <c r="M21" s="668">
        <v>0</v>
      </c>
      <c r="N21" s="668">
        <v>0</v>
      </c>
      <c r="O21" s="668">
        <v>2</v>
      </c>
      <c r="P21" s="669" t="s">
        <v>220</v>
      </c>
      <c r="Q21" s="670" t="s">
        <v>220</v>
      </c>
    </row>
    <row r="22" spans="2:17" ht="12" customHeight="1">
      <c r="B22" s="665" t="s">
        <v>797</v>
      </c>
      <c r="C22" s="662">
        <v>6</v>
      </c>
      <c r="D22" s="668">
        <v>0</v>
      </c>
      <c r="E22" s="669" t="s">
        <v>220</v>
      </c>
      <c r="F22" s="669" t="s">
        <v>220</v>
      </c>
      <c r="G22" s="669" t="s">
        <v>220</v>
      </c>
      <c r="H22" s="669" t="s">
        <v>220</v>
      </c>
      <c r="I22" s="668">
        <v>2</v>
      </c>
      <c r="J22" s="669" t="s">
        <v>220</v>
      </c>
      <c r="K22" s="668">
        <v>0</v>
      </c>
      <c r="L22" s="668">
        <v>2</v>
      </c>
      <c r="M22" s="668">
        <v>0</v>
      </c>
      <c r="N22" s="668">
        <v>0</v>
      </c>
      <c r="O22" s="668">
        <v>2</v>
      </c>
      <c r="P22" s="669" t="s">
        <v>220</v>
      </c>
      <c r="Q22" s="670" t="s">
        <v>220</v>
      </c>
    </row>
    <row r="23" spans="2:17" ht="12" customHeight="1">
      <c r="B23" s="665" t="s">
        <v>798</v>
      </c>
      <c r="C23" s="662">
        <v>3</v>
      </c>
      <c r="D23" s="668">
        <v>1</v>
      </c>
      <c r="E23" s="669" t="s">
        <v>220</v>
      </c>
      <c r="F23" s="669" t="s">
        <v>220</v>
      </c>
      <c r="G23" s="669" t="s">
        <v>220</v>
      </c>
      <c r="H23" s="668">
        <v>0</v>
      </c>
      <c r="I23" s="668">
        <v>0</v>
      </c>
      <c r="J23" s="669" t="s">
        <v>220</v>
      </c>
      <c r="K23" s="669" t="s">
        <v>220</v>
      </c>
      <c r="L23" s="668">
        <v>1</v>
      </c>
      <c r="M23" s="669" t="s">
        <v>220</v>
      </c>
      <c r="N23" s="668">
        <v>0</v>
      </c>
      <c r="O23" s="668">
        <v>1</v>
      </c>
      <c r="P23" s="669" t="s">
        <v>220</v>
      </c>
      <c r="Q23" s="670" t="s">
        <v>220</v>
      </c>
    </row>
    <row r="24" spans="2:17" ht="12" customHeight="1">
      <c r="B24" s="665" t="s">
        <v>799</v>
      </c>
      <c r="C24" s="662">
        <v>2</v>
      </c>
      <c r="D24" s="668">
        <v>0</v>
      </c>
      <c r="E24" s="669" t="s">
        <v>220</v>
      </c>
      <c r="F24" s="669" t="s">
        <v>220</v>
      </c>
      <c r="G24" s="669" t="s">
        <v>220</v>
      </c>
      <c r="H24" s="669" t="s">
        <v>220</v>
      </c>
      <c r="I24" s="668">
        <v>0</v>
      </c>
      <c r="J24" s="669" t="s">
        <v>220</v>
      </c>
      <c r="K24" s="669" t="s">
        <v>220</v>
      </c>
      <c r="L24" s="668">
        <v>1</v>
      </c>
      <c r="M24" s="669" t="s">
        <v>220</v>
      </c>
      <c r="N24" s="668">
        <v>0</v>
      </c>
      <c r="O24" s="668">
        <v>1</v>
      </c>
      <c r="P24" s="669" t="s">
        <v>220</v>
      </c>
      <c r="Q24" s="670" t="s">
        <v>220</v>
      </c>
    </row>
    <row r="25" spans="2:17" ht="12" customHeight="1">
      <c r="B25" s="665" t="s">
        <v>800</v>
      </c>
      <c r="C25" s="662">
        <v>1</v>
      </c>
      <c r="D25" s="668">
        <v>0</v>
      </c>
      <c r="E25" s="669" t="s">
        <v>220</v>
      </c>
      <c r="F25" s="669" t="s">
        <v>220</v>
      </c>
      <c r="G25" s="669" t="s">
        <v>220</v>
      </c>
      <c r="H25" s="668">
        <v>0</v>
      </c>
      <c r="I25" s="668">
        <v>0</v>
      </c>
      <c r="J25" s="669" t="s">
        <v>220</v>
      </c>
      <c r="K25" s="669" t="s">
        <v>220</v>
      </c>
      <c r="L25" s="668">
        <v>0</v>
      </c>
      <c r="M25" s="669" t="s">
        <v>220</v>
      </c>
      <c r="N25" s="668">
        <v>0</v>
      </c>
      <c r="O25" s="668">
        <v>1</v>
      </c>
      <c r="P25" s="669" t="s">
        <v>220</v>
      </c>
      <c r="Q25" s="670" t="s">
        <v>220</v>
      </c>
    </row>
    <row r="26" spans="2:17" ht="12" customHeight="1">
      <c r="B26" s="665" t="s">
        <v>801</v>
      </c>
      <c r="C26" s="662">
        <v>1</v>
      </c>
      <c r="D26" s="668">
        <v>0</v>
      </c>
      <c r="E26" s="669" t="s">
        <v>220</v>
      </c>
      <c r="F26" s="669" t="s">
        <v>220</v>
      </c>
      <c r="G26" s="669" t="s">
        <v>220</v>
      </c>
      <c r="H26" s="669" t="s">
        <v>220</v>
      </c>
      <c r="I26" s="668">
        <v>0</v>
      </c>
      <c r="J26" s="669" t="s">
        <v>220</v>
      </c>
      <c r="K26" s="669" t="s">
        <v>220</v>
      </c>
      <c r="L26" s="668">
        <v>0</v>
      </c>
      <c r="M26" s="669" t="s">
        <v>220</v>
      </c>
      <c r="N26" s="668">
        <v>0</v>
      </c>
      <c r="O26" s="668">
        <v>0</v>
      </c>
      <c r="P26" s="669" t="s">
        <v>220</v>
      </c>
      <c r="Q26" s="670" t="s">
        <v>220</v>
      </c>
    </row>
    <row r="27" spans="2:17" ht="12" customHeight="1">
      <c r="B27" s="665" t="s">
        <v>802</v>
      </c>
      <c r="C27" s="662">
        <v>2</v>
      </c>
      <c r="D27" s="668">
        <v>0</v>
      </c>
      <c r="E27" s="669" t="s">
        <v>220</v>
      </c>
      <c r="F27" s="669" t="s">
        <v>220</v>
      </c>
      <c r="G27" s="669" t="s">
        <v>220</v>
      </c>
      <c r="H27" s="669" t="s">
        <v>220</v>
      </c>
      <c r="I27" s="668">
        <v>0</v>
      </c>
      <c r="J27" s="669" t="s">
        <v>220</v>
      </c>
      <c r="K27" s="669" t="s">
        <v>220</v>
      </c>
      <c r="L27" s="668">
        <v>1</v>
      </c>
      <c r="M27" s="669" t="s">
        <v>220</v>
      </c>
      <c r="N27" s="669" t="s">
        <v>220</v>
      </c>
      <c r="O27" s="668">
        <v>1</v>
      </c>
      <c r="P27" s="669" t="s">
        <v>220</v>
      </c>
      <c r="Q27" s="670" t="s">
        <v>220</v>
      </c>
    </row>
    <row r="28" spans="2:17" ht="12" customHeight="1">
      <c r="B28" s="665" t="s">
        <v>803</v>
      </c>
      <c r="C28" s="662">
        <v>1</v>
      </c>
      <c r="D28" s="668">
        <v>0</v>
      </c>
      <c r="E28" s="669" t="s">
        <v>220</v>
      </c>
      <c r="F28" s="669" t="s">
        <v>220</v>
      </c>
      <c r="G28" s="669" t="s">
        <v>220</v>
      </c>
      <c r="H28" s="669" t="s">
        <v>220</v>
      </c>
      <c r="I28" s="669" t="s">
        <v>220</v>
      </c>
      <c r="J28" s="669" t="s">
        <v>220</v>
      </c>
      <c r="K28" s="669" t="s">
        <v>220</v>
      </c>
      <c r="L28" s="668">
        <v>0</v>
      </c>
      <c r="M28" s="669" t="s">
        <v>220</v>
      </c>
      <c r="N28" s="669" t="s">
        <v>220</v>
      </c>
      <c r="O28" s="668">
        <v>0</v>
      </c>
      <c r="P28" s="669" t="s">
        <v>220</v>
      </c>
      <c r="Q28" s="670" t="s">
        <v>220</v>
      </c>
    </row>
    <row r="29" spans="2:17" ht="12" customHeight="1">
      <c r="B29" s="665" t="s">
        <v>804</v>
      </c>
      <c r="C29" s="662">
        <v>1</v>
      </c>
      <c r="D29" s="668">
        <v>0</v>
      </c>
      <c r="E29" s="669" t="s">
        <v>220</v>
      </c>
      <c r="F29" s="669" t="s">
        <v>220</v>
      </c>
      <c r="G29" s="669" t="s">
        <v>220</v>
      </c>
      <c r="H29" s="669" t="s">
        <v>220</v>
      </c>
      <c r="I29" s="669" t="s">
        <v>220</v>
      </c>
      <c r="J29" s="669" t="s">
        <v>220</v>
      </c>
      <c r="K29" s="668">
        <v>0</v>
      </c>
      <c r="L29" s="668">
        <v>0</v>
      </c>
      <c r="M29" s="669" t="s">
        <v>220</v>
      </c>
      <c r="N29" s="669" t="s">
        <v>220</v>
      </c>
      <c r="O29" s="668">
        <v>0</v>
      </c>
      <c r="P29" s="669" t="s">
        <v>220</v>
      </c>
      <c r="Q29" s="670" t="s">
        <v>220</v>
      </c>
    </row>
    <row r="30" spans="2:17" ht="12" customHeight="1">
      <c r="B30" s="665" t="s">
        <v>805</v>
      </c>
      <c r="C30" s="662">
        <v>0</v>
      </c>
      <c r="D30" s="669" t="s">
        <v>220</v>
      </c>
      <c r="E30" s="669" t="s">
        <v>220</v>
      </c>
      <c r="F30" s="669" t="s">
        <v>220</v>
      </c>
      <c r="G30" s="669" t="s">
        <v>220</v>
      </c>
      <c r="H30" s="669" t="s">
        <v>220</v>
      </c>
      <c r="I30" s="669" t="s">
        <v>220</v>
      </c>
      <c r="J30" s="669" t="s">
        <v>220</v>
      </c>
      <c r="K30" s="669" t="s">
        <v>220</v>
      </c>
      <c r="L30" s="669" t="s">
        <v>220</v>
      </c>
      <c r="M30" s="669" t="s">
        <v>220</v>
      </c>
      <c r="N30" s="669" t="s">
        <v>220</v>
      </c>
      <c r="O30" s="668">
        <v>0</v>
      </c>
      <c r="P30" s="669" t="s">
        <v>220</v>
      </c>
      <c r="Q30" s="670" t="s">
        <v>220</v>
      </c>
    </row>
    <row r="31" spans="2:17" ht="12" customHeight="1">
      <c r="B31" s="661" t="s">
        <v>806</v>
      </c>
      <c r="C31" s="662">
        <v>0</v>
      </c>
      <c r="D31" s="669" t="s">
        <v>220</v>
      </c>
      <c r="E31" s="669" t="s">
        <v>220</v>
      </c>
      <c r="F31" s="669" t="s">
        <v>220</v>
      </c>
      <c r="G31" s="669" t="s">
        <v>220</v>
      </c>
      <c r="H31" s="669" t="s">
        <v>220</v>
      </c>
      <c r="I31" s="669" t="s">
        <v>220</v>
      </c>
      <c r="J31" s="669" t="s">
        <v>220</v>
      </c>
      <c r="K31" s="669" t="s">
        <v>220</v>
      </c>
      <c r="L31" s="668">
        <v>0</v>
      </c>
      <c r="M31" s="669" t="s">
        <v>220</v>
      </c>
      <c r="N31" s="669" t="s">
        <v>220</v>
      </c>
      <c r="O31" s="668">
        <v>0</v>
      </c>
      <c r="P31" s="669" t="s">
        <v>220</v>
      </c>
      <c r="Q31" s="670" t="s">
        <v>220</v>
      </c>
    </row>
    <row r="32" spans="2:17" ht="21.75" customHeight="1">
      <c r="B32" s="658" t="s">
        <v>808</v>
      </c>
      <c r="C32" s="659">
        <v>215</v>
      </c>
      <c r="D32" s="659">
        <v>2</v>
      </c>
      <c r="E32" s="659">
        <v>0</v>
      </c>
      <c r="F32" s="666" t="s">
        <v>220</v>
      </c>
      <c r="G32" s="659">
        <v>0</v>
      </c>
      <c r="H32" s="659">
        <v>10</v>
      </c>
      <c r="I32" s="659">
        <v>69</v>
      </c>
      <c r="J32" s="659">
        <v>0</v>
      </c>
      <c r="K32" s="659">
        <v>4</v>
      </c>
      <c r="L32" s="659">
        <v>47</v>
      </c>
      <c r="M32" s="659">
        <v>8</v>
      </c>
      <c r="N32" s="659">
        <v>1</v>
      </c>
      <c r="O32" s="659">
        <v>69</v>
      </c>
      <c r="P32" s="659">
        <v>5</v>
      </c>
      <c r="Q32" s="660">
        <v>0</v>
      </c>
    </row>
    <row r="33" spans="2:17" ht="12" customHeight="1">
      <c r="B33" s="661" t="s">
        <v>796</v>
      </c>
      <c r="C33" s="662">
        <v>8</v>
      </c>
      <c r="D33" s="668">
        <v>1</v>
      </c>
      <c r="E33" s="668">
        <v>0</v>
      </c>
      <c r="F33" s="669" t="s">
        <v>220</v>
      </c>
      <c r="G33" s="669" t="s">
        <v>220</v>
      </c>
      <c r="H33" s="668">
        <v>0</v>
      </c>
      <c r="I33" s="668">
        <v>1</v>
      </c>
      <c r="J33" s="669" t="s">
        <v>220</v>
      </c>
      <c r="K33" s="668">
        <v>0</v>
      </c>
      <c r="L33" s="668">
        <v>3</v>
      </c>
      <c r="M33" s="668">
        <v>0</v>
      </c>
      <c r="N33" s="668">
        <v>0</v>
      </c>
      <c r="O33" s="668">
        <v>3</v>
      </c>
      <c r="P33" s="669">
        <v>0</v>
      </c>
      <c r="Q33" s="670" t="s">
        <v>220</v>
      </c>
    </row>
    <row r="34" spans="2:17" ht="12" customHeight="1">
      <c r="B34" s="665" t="s">
        <v>797</v>
      </c>
      <c r="C34" s="662">
        <v>28</v>
      </c>
      <c r="D34" s="668">
        <v>1</v>
      </c>
      <c r="E34" s="669" t="s">
        <v>220</v>
      </c>
      <c r="F34" s="669" t="s">
        <v>220</v>
      </c>
      <c r="G34" s="669" t="s">
        <v>220</v>
      </c>
      <c r="H34" s="668">
        <v>1</v>
      </c>
      <c r="I34" s="668">
        <v>7</v>
      </c>
      <c r="J34" s="668">
        <v>0</v>
      </c>
      <c r="K34" s="668">
        <v>0</v>
      </c>
      <c r="L34" s="668">
        <v>11</v>
      </c>
      <c r="M34" s="668">
        <v>1</v>
      </c>
      <c r="N34" s="668">
        <v>0</v>
      </c>
      <c r="O34" s="668">
        <v>8</v>
      </c>
      <c r="P34" s="669">
        <v>0</v>
      </c>
      <c r="Q34" s="670" t="s">
        <v>220</v>
      </c>
    </row>
    <row r="35" spans="2:17" ht="12" customHeight="1">
      <c r="B35" s="665" t="s">
        <v>798</v>
      </c>
      <c r="C35" s="662">
        <v>42</v>
      </c>
      <c r="D35" s="668">
        <v>0</v>
      </c>
      <c r="E35" s="669" t="s">
        <v>220</v>
      </c>
      <c r="F35" s="669" t="s">
        <v>220</v>
      </c>
      <c r="G35" s="669" t="s">
        <v>220</v>
      </c>
      <c r="H35" s="668">
        <v>2</v>
      </c>
      <c r="I35" s="668">
        <v>17</v>
      </c>
      <c r="J35" s="668">
        <v>0</v>
      </c>
      <c r="K35" s="668">
        <v>1</v>
      </c>
      <c r="L35" s="668">
        <v>10</v>
      </c>
      <c r="M35" s="668">
        <v>1</v>
      </c>
      <c r="N35" s="668">
        <v>0</v>
      </c>
      <c r="O35" s="668">
        <v>11</v>
      </c>
      <c r="P35" s="669">
        <v>1</v>
      </c>
      <c r="Q35" s="673">
        <v>0</v>
      </c>
    </row>
    <row r="36" spans="2:17" ht="12" customHeight="1">
      <c r="B36" s="665" t="s">
        <v>799</v>
      </c>
      <c r="C36" s="662">
        <v>36</v>
      </c>
      <c r="D36" s="668">
        <v>0</v>
      </c>
      <c r="E36" s="669" t="s">
        <v>220</v>
      </c>
      <c r="F36" s="669" t="s">
        <v>220</v>
      </c>
      <c r="G36" s="669" t="s">
        <v>220</v>
      </c>
      <c r="H36" s="668">
        <v>2</v>
      </c>
      <c r="I36" s="668">
        <v>16</v>
      </c>
      <c r="J36" s="669" t="s">
        <v>220</v>
      </c>
      <c r="K36" s="668">
        <v>0</v>
      </c>
      <c r="L36" s="668">
        <v>7</v>
      </c>
      <c r="M36" s="668">
        <v>1</v>
      </c>
      <c r="N36" s="668">
        <v>0</v>
      </c>
      <c r="O36" s="668">
        <v>9</v>
      </c>
      <c r="P36" s="669">
        <v>0</v>
      </c>
      <c r="Q36" s="670" t="s">
        <v>220</v>
      </c>
    </row>
    <row r="37" spans="2:17" ht="12" customHeight="1">
      <c r="B37" s="665" t="s">
        <v>800</v>
      </c>
      <c r="C37" s="662">
        <v>35</v>
      </c>
      <c r="D37" s="669" t="s">
        <v>220</v>
      </c>
      <c r="E37" s="669" t="s">
        <v>220</v>
      </c>
      <c r="F37" s="669" t="s">
        <v>220</v>
      </c>
      <c r="G37" s="668">
        <v>0</v>
      </c>
      <c r="H37" s="668">
        <v>2</v>
      </c>
      <c r="I37" s="668">
        <v>14</v>
      </c>
      <c r="J37" s="669" t="s">
        <v>220</v>
      </c>
      <c r="K37" s="668">
        <v>1</v>
      </c>
      <c r="L37" s="668">
        <v>7</v>
      </c>
      <c r="M37" s="668">
        <v>2</v>
      </c>
      <c r="N37" s="668">
        <v>0</v>
      </c>
      <c r="O37" s="668">
        <v>9</v>
      </c>
      <c r="P37" s="669">
        <v>0</v>
      </c>
      <c r="Q37" s="670" t="s">
        <v>220</v>
      </c>
    </row>
    <row r="38" spans="2:17" ht="12" customHeight="1">
      <c r="B38" s="665" t="s">
        <v>801</v>
      </c>
      <c r="C38" s="662">
        <v>19</v>
      </c>
      <c r="D38" s="669" t="s">
        <v>220</v>
      </c>
      <c r="E38" s="669" t="s">
        <v>220</v>
      </c>
      <c r="F38" s="669" t="s">
        <v>220</v>
      </c>
      <c r="G38" s="669" t="s">
        <v>220</v>
      </c>
      <c r="H38" s="668">
        <v>1</v>
      </c>
      <c r="I38" s="668">
        <v>8</v>
      </c>
      <c r="J38" s="669" t="s">
        <v>220</v>
      </c>
      <c r="K38" s="668">
        <v>1</v>
      </c>
      <c r="L38" s="668">
        <v>3</v>
      </c>
      <c r="M38" s="668">
        <v>1</v>
      </c>
      <c r="N38" s="668">
        <v>0</v>
      </c>
      <c r="O38" s="668">
        <v>6</v>
      </c>
      <c r="P38" s="669">
        <v>0</v>
      </c>
      <c r="Q38" s="670" t="s">
        <v>220</v>
      </c>
    </row>
    <row r="39" spans="2:17" ht="12" customHeight="1">
      <c r="B39" s="665" t="s">
        <v>802</v>
      </c>
      <c r="C39" s="662">
        <v>22</v>
      </c>
      <c r="D39" s="669" t="s">
        <v>220</v>
      </c>
      <c r="E39" s="669" t="s">
        <v>220</v>
      </c>
      <c r="F39" s="669" t="s">
        <v>220</v>
      </c>
      <c r="G39" s="669" t="s">
        <v>220</v>
      </c>
      <c r="H39" s="668">
        <v>1</v>
      </c>
      <c r="I39" s="668">
        <v>6</v>
      </c>
      <c r="J39" s="669" t="s">
        <v>220</v>
      </c>
      <c r="K39" s="668">
        <v>0</v>
      </c>
      <c r="L39" s="668">
        <v>4</v>
      </c>
      <c r="M39" s="668">
        <v>1</v>
      </c>
      <c r="N39" s="668">
        <v>0</v>
      </c>
      <c r="O39" s="668">
        <v>9</v>
      </c>
      <c r="P39" s="669">
        <v>1</v>
      </c>
      <c r="Q39" s="670" t="s">
        <v>220</v>
      </c>
    </row>
    <row r="40" spans="2:17" ht="12" customHeight="1">
      <c r="B40" s="665" t="s">
        <v>803</v>
      </c>
      <c r="C40" s="662">
        <v>10</v>
      </c>
      <c r="D40" s="668">
        <v>0</v>
      </c>
      <c r="E40" s="669" t="s">
        <v>220</v>
      </c>
      <c r="F40" s="669" t="s">
        <v>220</v>
      </c>
      <c r="G40" s="669" t="s">
        <v>220</v>
      </c>
      <c r="H40" s="668">
        <v>0</v>
      </c>
      <c r="I40" s="668">
        <v>2</v>
      </c>
      <c r="J40" s="668">
        <v>0</v>
      </c>
      <c r="K40" s="668">
        <v>0</v>
      </c>
      <c r="L40" s="668">
        <v>1</v>
      </c>
      <c r="M40" s="668">
        <v>0</v>
      </c>
      <c r="N40" s="668">
        <v>0</v>
      </c>
      <c r="O40" s="668">
        <v>5</v>
      </c>
      <c r="P40" s="669">
        <v>1</v>
      </c>
      <c r="Q40" s="670" t="s">
        <v>220</v>
      </c>
    </row>
    <row r="41" spans="2:17" ht="12" customHeight="1">
      <c r="B41" s="665" t="s">
        <v>804</v>
      </c>
      <c r="C41" s="662">
        <v>10</v>
      </c>
      <c r="D41" s="669" t="s">
        <v>220</v>
      </c>
      <c r="E41" s="669" t="s">
        <v>220</v>
      </c>
      <c r="F41" s="669" t="s">
        <v>220</v>
      </c>
      <c r="G41" s="669" t="s">
        <v>220</v>
      </c>
      <c r="H41" s="668">
        <v>0</v>
      </c>
      <c r="I41" s="668">
        <v>0</v>
      </c>
      <c r="J41" s="669" t="s">
        <v>220</v>
      </c>
      <c r="K41" s="668">
        <v>0</v>
      </c>
      <c r="L41" s="668">
        <v>0</v>
      </c>
      <c r="M41" s="668">
        <v>0</v>
      </c>
      <c r="N41" s="669" t="s">
        <v>220</v>
      </c>
      <c r="O41" s="668">
        <v>7</v>
      </c>
      <c r="P41" s="669">
        <v>1</v>
      </c>
      <c r="Q41" s="670" t="s">
        <v>220</v>
      </c>
    </row>
    <row r="42" spans="2:17" ht="12" customHeight="1">
      <c r="B42" s="665" t="s">
        <v>805</v>
      </c>
      <c r="C42" s="662">
        <v>4</v>
      </c>
      <c r="D42" s="668">
        <v>0</v>
      </c>
      <c r="E42" s="669" t="s">
        <v>220</v>
      </c>
      <c r="F42" s="669" t="s">
        <v>220</v>
      </c>
      <c r="G42" s="669" t="s">
        <v>220</v>
      </c>
      <c r="H42" s="668">
        <v>0</v>
      </c>
      <c r="I42" s="668">
        <v>0</v>
      </c>
      <c r="J42" s="669" t="s">
        <v>220</v>
      </c>
      <c r="K42" s="669" t="s">
        <v>220</v>
      </c>
      <c r="L42" s="668">
        <v>0</v>
      </c>
      <c r="M42" s="668">
        <v>0</v>
      </c>
      <c r="N42" s="669" t="s">
        <v>220</v>
      </c>
      <c r="O42" s="668">
        <v>3</v>
      </c>
      <c r="P42" s="669">
        <v>0</v>
      </c>
      <c r="Q42" s="670" t="s">
        <v>220</v>
      </c>
    </row>
    <row r="43" spans="2:17" ht="12" customHeight="1">
      <c r="B43" s="661" t="s">
        <v>806</v>
      </c>
      <c r="C43" s="662">
        <v>0</v>
      </c>
      <c r="D43" s="669" t="s">
        <v>220</v>
      </c>
      <c r="E43" s="669" t="s">
        <v>220</v>
      </c>
      <c r="F43" s="669" t="s">
        <v>220</v>
      </c>
      <c r="G43" s="669" t="s">
        <v>220</v>
      </c>
      <c r="H43" s="668">
        <v>0</v>
      </c>
      <c r="I43" s="668">
        <v>0</v>
      </c>
      <c r="J43" s="669" t="s">
        <v>220</v>
      </c>
      <c r="K43" s="669" t="s">
        <v>220</v>
      </c>
      <c r="L43" s="668">
        <v>0</v>
      </c>
      <c r="M43" s="669" t="s">
        <v>220</v>
      </c>
      <c r="N43" s="668">
        <v>0</v>
      </c>
      <c r="O43" s="668">
        <v>0</v>
      </c>
      <c r="P43" s="669" t="s">
        <v>220</v>
      </c>
      <c r="Q43" s="670" t="s">
        <v>220</v>
      </c>
    </row>
    <row r="44" spans="2:17" ht="21.75" customHeight="1">
      <c r="B44" s="658" t="s">
        <v>809</v>
      </c>
      <c r="C44" s="659">
        <v>145</v>
      </c>
      <c r="D44" s="659">
        <v>0</v>
      </c>
      <c r="E44" s="666" t="s">
        <v>220</v>
      </c>
      <c r="F44" s="666" t="s">
        <v>220</v>
      </c>
      <c r="G44" s="659">
        <v>0</v>
      </c>
      <c r="H44" s="659">
        <v>6</v>
      </c>
      <c r="I44" s="659">
        <v>55</v>
      </c>
      <c r="J44" s="659">
        <v>0</v>
      </c>
      <c r="K44" s="659">
        <v>2</v>
      </c>
      <c r="L44" s="659">
        <v>23</v>
      </c>
      <c r="M44" s="659">
        <v>6</v>
      </c>
      <c r="N44" s="659">
        <v>0</v>
      </c>
      <c r="O44" s="659">
        <v>48</v>
      </c>
      <c r="P44" s="659">
        <v>3</v>
      </c>
      <c r="Q44" s="660">
        <v>0</v>
      </c>
    </row>
    <row r="45" spans="2:17" ht="12" customHeight="1">
      <c r="B45" s="661" t="s">
        <v>796</v>
      </c>
      <c r="C45" s="662">
        <v>0</v>
      </c>
      <c r="D45" s="669" t="s">
        <v>220</v>
      </c>
      <c r="E45" s="669" t="s">
        <v>220</v>
      </c>
      <c r="F45" s="669" t="s">
        <v>220</v>
      </c>
      <c r="G45" s="669" t="s">
        <v>220</v>
      </c>
      <c r="H45" s="669" t="s">
        <v>220</v>
      </c>
      <c r="I45" s="668">
        <v>0</v>
      </c>
      <c r="J45" s="669" t="s">
        <v>220</v>
      </c>
      <c r="K45" s="669" t="s">
        <v>220</v>
      </c>
      <c r="L45" s="668">
        <v>0</v>
      </c>
      <c r="M45" s="669" t="s">
        <v>220</v>
      </c>
      <c r="N45" s="669" t="s">
        <v>220</v>
      </c>
      <c r="O45" s="668">
        <v>0</v>
      </c>
      <c r="P45" s="669" t="s">
        <v>220</v>
      </c>
      <c r="Q45" s="670" t="s">
        <v>220</v>
      </c>
    </row>
    <row r="46" spans="2:17" ht="12" customHeight="1">
      <c r="B46" s="665" t="s">
        <v>797</v>
      </c>
      <c r="C46" s="662">
        <v>3</v>
      </c>
      <c r="D46" s="668">
        <v>0</v>
      </c>
      <c r="E46" s="669" t="s">
        <v>220</v>
      </c>
      <c r="F46" s="669" t="s">
        <v>220</v>
      </c>
      <c r="G46" s="669" t="s">
        <v>220</v>
      </c>
      <c r="H46" s="668">
        <v>0</v>
      </c>
      <c r="I46" s="668">
        <v>1</v>
      </c>
      <c r="J46" s="669" t="s">
        <v>220</v>
      </c>
      <c r="K46" s="669" t="s">
        <v>220</v>
      </c>
      <c r="L46" s="668">
        <v>1</v>
      </c>
      <c r="M46" s="668">
        <v>0</v>
      </c>
      <c r="N46" s="669" t="s">
        <v>220</v>
      </c>
      <c r="O46" s="668">
        <v>1</v>
      </c>
      <c r="P46" s="669" t="s">
        <v>220</v>
      </c>
      <c r="Q46" s="670" t="s">
        <v>220</v>
      </c>
    </row>
    <row r="47" spans="2:17" ht="12" customHeight="1">
      <c r="B47" s="665" t="s">
        <v>798</v>
      </c>
      <c r="C47" s="662">
        <v>22</v>
      </c>
      <c r="D47" s="668">
        <v>0</v>
      </c>
      <c r="E47" s="669" t="s">
        <v>220</v>
      </c>
      <c r="F47" s="669" t="s">
        <v>220</v>
      </c>
      <c r="G47" s="669" t="s">
        <v>220</v>
      </c>
      <c r="H47" s="668">
        <v>1</v>
      </c>
      <c r="I47" s="668">
        <v>12</v>
      </c>
      <c r="J47" s="669" t="s">
        <v>220</v>
      </c>
      <c r="K47" s="668">
        <v>0</v>
      </c>
      <c r="L47" s="668">
        <v>3</v>
      </c>
      <c r="M47" s="668">
        <v>1</v>
      </c>
      <c r="N47" s="668">
        <v>0</v>
      </c>
      <c r="O47" s="668">
        <v>5</v>
      </c>
      <c r="P47" s="669" t="s">
        <v>220</v>
      </c>
      <c r="Q47" s="673">
        <v>0</v>
      </c>
    </row>
    <row r="48" spans="2:17" ht="12" customHeight="1">
      <c r="B48" s="665" t="s">
        <v>799</v>
      </c>
      <c r="C48" s="662">
        <v>29</v>
      </c>
      <c r="D48" s="668">
        <v>0</v>
      </c>
      <c r="E48" s="669" t="s">
        <v>220</v>
      </c>
      <c r="F48" s="669" t="s">
        <v>220</v>
      </c>
      <c r="G48" s="669" t="s">
        <v>220</v>
      </c>
      <c r="H48" s="668">
        <v>2</v>
      </c>
      <c r="I48" s="668">
        <v>14</v>
      </c>
      <c r="J48" s="669" t="s">
        <v>220</v>
      </c>
      <c r="K48" s="668">
        <v>0</v>
      </c>
      <c r="L48" s="668">
        <v>5</v>
      </c>
      <c r="M48" s="668">
        <v>1</v>
      </c>
      <c r="N48" s="668">
        <v>0</v>
      </c>
      <c r="O48" s="668">
        <v>6</v>
      </c>
      <c r="P48" s="669" t="s">
        <v>220</v>
      </c>
      <c r="Q48" s="670" t="s">
        <v>220</v>
      </c>
    </row>
    <row r="49" spans="2:17" ht="12" customHeight="1">
      <c r="B49" s="665" t="s">
        <v>800</v>
      </c>
      <c r="C49" s="662">
        <v>31</v>
      </c>
      <c r="D49" s="669" t="s">
        <v>220</v>
      </c>
      <c r="E49" s="669" t="s">
        <v>220</v>
      </c>
      <c r="F49" s="669" t="s">
        <v>220</v>
      </c>
      <c r="G49" s="668">
        <v>0</v>
      </c>
      <c r="H49" s="668">
        <v>2</v>
      </c>
      <c r="I49" s="668">
        <v>13</v>
      </c>
      <c r="J49" s="669" t="s">
        <v>220</v>
      </c>
      <c r="K49" s="668">
        <v>1</v>
      </c>
      <c r="L49" s="668">
        <v>6</v>
      </c>
      <c r="M49" s="668">
        <v>2</v>
      </c>
      <c r="N49" s="668">
        <v>0</v>
      </c>
      <c r="O49" s="668">
        <v>8</v>
      </c>
      <c r="P49" s="669">
        <v>0</v>
      </c>
      <c r="Q49" s="670" t="s">
        <v>220</v>
      </c>
    </row>
    <row r="50" spans="2:17" ht="12" customHeight="1">
      <c r="B50" s="665" t="s">
        <v>801</v>
      </c>
      <c r="C50" s="662">
        <v>18</v>
      </c>
      <c r="D50" s="669" t="s">
        <v>220</v>
      </c>
      <c r="E50" s="669" t="s">
        <v>220</v>
      </c>
      <c r="F50" s="669" t="s">
        <v>220</v>
      </c>
      <c r="G50" s="669" t="s">
        <v>220</v>
      </c>
      <c r="H50" s="668">
        <v>1</v>
      </c>
      <c r="I50" s="668">
        <v>7</v>
      </c>
      <c r="J50" s="669" t="s">
        <v>220</v>
      </c>
      <c r="K50" s="668">
        <v>0</v>
      </c>
      <c r="L50" s="668">
        <v>3</v>
      </c>
      <c r="M50" s="668">
        <v>1</v>
      </c>
      <c r="N50" s="668">
        <v>0</v>
      </c>
      <c r="O50" s="668">
        <v>5</v>
      </c>
      <c r="P50" s="669">
        <v>0</v>
      </c>
      <c r="Q50" s="670" t="s">
        <v>220</v>
      </c>
    </row>
    <row r="51" spans="2:17" ht="12" customHeight="1">
      <c r="B51" s="665" t="s">
        <v>802</v>
      </c>
      <c r="C51" s="662">
        <v>20</v>
      </c>
      <c r="D51" s="669" t="s">
        <v>220</v>
      </c>
      <c r="E51" s="669" t="s">
        <v>220</v>
      </c>
      <c r="F51" s="669" t="s">
        <v>220</v>
      </c>
      <c r="G51" s="669" t="s">
        <v>220</v>
      </c>
      <c r="H51" s="668">
        <v>1</v>
      </c>
      <c r="I51" s="668">
        <v>5</v>
      </c>
      <c r="J51" s="669" t="s">
        <v>220</v>
      </c>
      <c r="K51" s="668">
        <v>0</v>
      </c>
      <c r="L51" s="668">
        <v>3</v>
      </c>
      <c r="M51" s="668">
        <v>1</v>
      </c>
      <c r="N51" s="669" t="s">
        <v>220</v>
      </c>
      <c r="O51" s="668">
        <v>8</v>
      </c>
      <c r="P51" s="669">
        <v>1</v>
      </c>
      <c r="Q51" s="670" t="s">
        <v>220</v>
      </c>
    </row>
    <row r="52" spans="2:17" ht="12" customHeight="1">
      <c r="B52" s="665" t="s">
        <v>803</v>
      </c>
      <c r="C52" s="662">
        <v>9</v>
      </c>
      <c r="D52" s="668">
        <v>0</v>
      </c>
      <c r="E52" s="669" t="s">
        <v>220</v>
      </c>
      <c r="F52" s="669" t="s">
        <v>220</v>
      </c>
      <c r="G52" s="669" t="s">
        <v>220</v>
      </c>
      <c r="H52" s="668">
        <v>0</v>
      </c>
      <c r="I52" s="668">
        <v>1</v>
      </c>
      <c r="J52" s="668">
        <v>0</v>
      </c>
      <c r="K52" s="668">
        <v>0</v>
      </c>
      <c r="L52" s="668">
        <v>1</v>
      </c>
      <c r="M52" s="668">
        <v>0</v>
      </c>
      <c r="N52" s="669" t="s">
        <v>220</v>
      </c>
      <c r="O52" s="668">
        <v>5</v>
      </c>
      <c r="P52" s="669">
        <v>1</v>
      </c>
      <c r="Q52" s="670" t="s">
        <v>220</v>
      </c>
    </row>
    <row r="53" spans="2:17" ht="12" customHeight="1">
      <c r="B53" s="665" t="s">
        <v>804</v>
      </c>
      <c r="C53" s="662">
        <v>9</v>
      </c>
      <c r="D53" s="669" t="s">
        <v>220</v>
      </c>
      <c r="E53" s="669" t="s">
        <v>220</v>
      </c>
      <c r="F53" s="669" t="s">
        <v>220</v>
      </c>
      <c r="G53" s="669" t="s">
        <v>220</v>
      </c>
      <c r="H53" s="668">
        <v>0</v>
      </c>
      <c r="I53" s="668">
        <v>0</v>
      </c>
      <c r="J53" s="669" t="s">
        <v>220</v>
      </c>
      <c r="K53" s="668">
        <v>0</v>
      </c>
      <c r="L53" s="668">
        <v>0</v>
      </c>
      <c r="M53" s="668">
        <v>0</v>
      </c>
      <c r="N53" s="669" t="s">
        <v>220</v>
      </c>
      <c r="O53" s="668">
        <v>7</v>
      </c>
      <c r="P53" s="669">
        <v>1</v>
      </c>
      <c r="Q53" s="670" t="s">
        <v>220</v>
      </c>
    </row>
    <row r="54" spans="2:17" ht="12" customHeight="1">
      <c r="B54" s="665" t="s">
        <v>805</v>
      </c>
      <c r="C54" s="662">
        <v>3</v>
      </c>
      <c r="D54" s="669" t="s">
        <v>220</v>
      </c>
      <c r="E54" s="669" t="s">
        <v>220</v>
      </c>
      <c r="F54" s="669" t="s">
        <v>220</v>
      </c>
      <c r="G54" s="669" t="s">
        <v>220</v>
      </c>
      <c r="H54" s="668">
        <v>0</v>
      </c>
      <c r="I54" s="668">
        <v>0</v>
      </c>
      <c r="J54" s="669" t="s">
        <v>220</v>
      </c>
      <c r="K54" s="669" t="s">
        <v>220</v>
      </c>
      <c r="L54" s="669" t="s">
        <v>220</v>
      </c>
      <c r="M54" s="668">
        <v>0</v>
      </c>
      <c r="N54" s="669" t="s">
        <v>220</v>
      </c>
      <c r="O54" s="668">
        <v>3</v>
      </c>
      <c r="P54" s="669">
        <v>0</v>
      </c>
      <c r="Q54" s="670" t="s">
        <v>220</v>
      </c>
    </row>
    <row r="55" spans="2:17" ht="12" customHeight="1">
      <c r="B55" s="661" t="s">
        <v>806</v>
      </c>
      <c r="C55" s="662">
        <v>0</v>
      </c>
      <c r="D55" s="669" t="s">
        <v>220</v>
      </c>
      <c r="E55" s="669" t="s">
        <v>220</v>
      </c>
      <c r="F55" s="669" t="s">
        <v>220</v>
      </c>
      <c r="G55" s="669" t="s">
        <v>220</v>
      </c>
      <c r="H55" s="669" t="s">
        <v>220</v>
      </c>
      <c r="I55" s="669" t="s">
        <v>220</v>
      </c>
      <c r="J55" s="669" t="s">
        <v>220</v>
      </c>
      <c r="K55" s="669" t="s">
        <v>220</v>
      </c>
      <c r="L55" s="669" t="s">
        <v>220</v>
      </c>
      <c r="M55" s="669" t="s">
        <v>220</v>
      </c>
      <c r="N55" s="669" t="s">
        <v>220</v>
      </c>
      <c r="O55" s="668">
        <v>0</v>
      </c>
      <c r="P55" s="669" t="s">
        <v>220</v>
      </c>
      <c r="Q55" s="670" t="s">
        <v>220</v>
      </c>
    </row>
    <row r="56" spans="2:17" ht="21.75" customHeight="1">
      <c r="B56" s="658" t="s">
        <v>744</v>
      </c>
      <c r="C56" s="659">
        <v>43</v>
      </c>
      <c r="D56" s="659">
        <v>1</v>
      </c>
      <c r="E56" s="666" t="s">
        <v>220</v>
      </c>
      <c r="F56" s="666" t="s">
        <v>220</v>
      </c>
      <c r="G56" s="666" t="s">
        <v>220</v>
      </c>
      <c r="H56" s="659">
        <v>1</v>
      </c>
      <c r="I56" s="659">
        <v>10</v>
      </c>
      <c r="J56" s="659">
        <v>0</v>
      </c>
      <c r="K56" s="659">
        <v>1</v>
      </c>
      <c r="L56" s="659">
        <v>17</v>
      </c>
      <c r="M56" s="659">
        <v>1</v>
      </c>
      <c r="N56" s="659">
        <v>0</v>
      </c>
      <c r="O56" s="659">
        <v>11</v>
      </c>
      <c r="P56" s="659">
        <v>0</v>
      </c>
      <c r="Q56" s="667" t="s">
        <v>220</v>
      </c>
    </row>
    <row r="57" spans="2:17" ht="12" customHeight="1">
      <c r="B57" s="661" t="s">
        <v>796</v>
      </c>
      <c r="C57" s="662">
        <v>4</v>
      </c>
      <c r="D57" s="668">
        <v>0</v>
      </c>
      <c r="E57" s="669" t="s">
        <v>220</v>
      </c>
      <c r="F57" s="669" t="s">
        <v>220</v>
      </c>
      <c r="G57" s="669" t="s">
        <v>220</v>
      </c>
      <c r="H57" s="669" t="s">
        <v>220</v>
      </c>
      <c r="I57" s="668">
        <v>1</v>
      </c>
      <c r="J57" s="669" t="s">
        <v>220</v>
      </c>
      <c r="K57" s="668">
        <v>0</v>
      </c>
      <c r="L57" s="668">
        <v>1</v>
      </c>
      <c r="M57" s="669" t="s">
        <v>220</v>
      </c>
      <c r="N57" s="669" t="s">
        <v>220</v>
      </c>
      <c r="O57" s="668">
        <v>1</v>
      </c>
      <c r="P57" s="669" t="s">
        <v>220</v>
      </c>
      <c r="Q57" s="670" t="s">
        <v>220</v>
      </c>
    </row>
    <row r="58" spans="2:17" ht="12" customHeight="1">
      <c r="B58" s="665" t="s">
        <v>797</v>
      </c>
      <c r="C58" s="662">
        <v>21</v>
      </c>
      <c r="D58" s="668">
        <v>0</v>
      </c>
      <c r="E58" s="669" t="s">
        <v>220</v>
      </c>
      <c r="F58" s="669" t="s">
        <v>220</v>
      </c>
      <c r="G58" s="669" t="s">
        <v>220</v>
      </c>
      <c r="H58" s="668">
        <v>0</v>
      </c>
      <c r="I58" s="668">
        <v>5</v>
      </c>
      <c r="J58" s="669" t="s">
        <v>220</v>
      </c>
      <c r="K58" s="668">
        <v>0</v>
      </c>
      <c r="L58" s="668">
        <v>8</v>
      </c>
      <c r="M58" s="668">
        <v>1</v>
      </c>
      <c r="N58" s="668">
        <v>0</v>
      </c>
      <c r="O58" s="668">
        <v>6</v>
      </c>
      <c r="P58" s="669">
        <v>0</v>
      </c>
      <c r="Q58" s="670" t="s">
        <v>220</v>
      </c>
    </row>
    <row r="59" spans="2:17" ht="12" customHeight="1">
      <c r="B59" s="665" t="s">
        <v>798</v>
      </c>
      <c r="C59" s="662">
        <v>14</v>
      </c>
      <c r="D59" s="668">
        <v>0</v>
      </c>
      <c r="E59" s="669" t="s">
        <v>220</v>
      </c>
      <c r="F59" s="669" t="s">
        <v>220</v>
      </c>
      <c r="G59" s="669" t="s">
        <v>220</v>
      </c>
      <c r="H59" s="668">
        <v>0</v>
      </c>
      <c r="I59" s="668">
        <v>3</v>
      </c>
      <c r="J59" s="668">
        <v>0</v>
      </c>
      <c r="K59" s="668">
        <v>1</v>
      </c>
      <c r="L59" s="668">
        <v>6</v>
      </c>
      <c r="M59" s="668">
        <v>0</v>
      </c>
      <c r="N59" s="668">
        <v>0</v>
      </c>
      <c r="O59" s="668">
        <v>3</v>
      </c>
      <c r="P59" s="669">
        <v>0</v>
      </c>
      <c r="Q59" s="670" t="s">
        <v>220</v>
      </c>
    </row>
    <row r="60" spans="2:17" ht="12" customHeight="1">
      <c r="B60" s="665" t="s">
        <v>799</v>
      </c>
      <c r="C60" s="662">
        <v>4</v>
      </c>
      <c r="D60" s="669" t="s">
        <v>220</v>
      </c>
      <c r="E60" s="669" t="s">
        <v>220</v>
      </c>
      <c r="F60" s="669" t="s">
        <v>220</v>
      </c>
      <c r="G60" s="669" t="s">
        <v>220</v>
      </c>
      <c r="H60" s="668">
        <v>0</v>
      </c>
      <c r="I60" s="668">
        <v>1</v>
      </c>
      <c r="J60" s="669" t="s">
        <v>220</v>
      </c>
      <c r="K60" s="669" t="s">
        <v>220</v>
      </c>
      <c r="L60" s="668">
        <v>1</v>
      </c>
      <c r="M60" s="668">
        <v>0</v>
      </c>
      <c r="N60" s="669" t="s">
        <v>220</v>
      </c>
      <c r="O60" s="668">
        <v>1</v>
      </c>
      <c r="P60" s="669" t="s">
        <v>220</v>
      </c>
      <c r="Q60" s="670" t="s">
        <v>220</v>
      </c>
    </row>
    <row r="61" spans="2:17" ht="12" customHeight="1">
      <c r="B61" s="665" t="s">
        <v>800</v>
      </c>
      <c r="C61" s="662">
        <v>1</v>
      </c>
      <c r="D61" s="669" t="s">
        <v>220</v>
      </c>
      <c r="E61" s="669" t="s">
        <v>220</v>
      </c>
      <c r="F61" s="669" t="s">
        <v>220</v>
      </c>
      <c r="G61" s="669" t="s">
        <v>220</v>
      </c>
      <c r="H61" s="668">
        <v>0</v>
      </c>
      <c r="I61" s="668">
        <v>0</v>
      </c>
      <c r="J61" s="669" t="s">
        <v>220</v>
      </c>
      <c r="K61" s="668">
        <v>0</v>
      </c>
      <c r="L61" s="668">
        <v>0</v>
      </c>
      <c r="M61" s="668">
        <v>0</v>
      </c>
      <c r="N61" s="669" t="s">
        <v>220</v>
      </c>
      <c r="O61" s="668">
        <v>0</v>
      </c>
      <c r="P61" s="669" t="s">
        <v>220</v>
      </c>
      <c r="Q61" s="670" t="s">
        <v>220</v>
      </c>
    </row>
    <row r="62" spans="2:17" ht="12" customHeight="1">
      <c r="B62" s="665" t="s">
        <v>801</v>
      </c>
      <c r="C62" s="662">
        <v>0</v>
      </c>
      <c r="D62" s="669" t="s">
        <v>220</v>
      </c>
      <c r="E62" s="669" t="s">
        <v>220</v>
      </c>
      <c r="F62" s="669" t="s">
        <v>220</v>
      </c>
      <c r="G62" s="669" t="s">
        <v>220</v>
      </c>
      <c r="H62" s="669" t="s">
        <v>220</v>
      </c>
      <c r="I62" s="668">
        <v>0</v>
      </c>
      <c r="J62" s="669" t="s">
        <v>220</v>
      </c>
      <c r="K62" s="669" t="s">
        <v>220</v>
      </c>
      <c r="L62" s="668">
        <v>0</v>
      </c>
      <c r="M62" s="669" t="s">
        <v>220</v>
      </c>
      <c r="N62" s="669" t="s">
        <v>220</v>
      </c>
      <c r="O62" s="669" t="s">
        <v>220</v>
      </c>
      <c r="P62" s="669" t="s">
        <v>220</v>
      </c>
      <c r="Q62" s="670" t="s">
        <v>220</v>
      </c>
    </row>
    <row r="63" spans="2:17" ht="12" customHeight="1">
      <c r="B63" s="665" t="s">
        <v>802</v>
      </c>
      <c r="C63" s="662">
        <v>0</v>
      </c>
      <c r="D63" s="669" t="s">
        <v>220</v>
      </c>
      <c r="E63" s="669" t="s">
        <v>220</v>
      </c>
      <c r="F63" s="669" t="s">
        <v>220</v>
      </c>
      <c r="G63" s="669" t="s">
        <v>220</v>
      </c>
      <c r="H63" s="669" t="s">
        <v>220</v>
      </c>
      <c r="I63" s="669" t="s">
        <v>220</v>
      </c>
      <c r="J63" s="669" t="s">
        <v>220</v>
      </c>
      <c r="K63" s="669" t="s">
        <v>220</v>
      </c>
      <c r="L63" s="668">
        <v>0</v>
      </c>
      <c r="M63" s="668">
        <v>0</v>
      </c>
      <c r="N63" s="669" t="s">
        <v>220</v>
      </c>
      <c r="O63" s="668">
        <v>0</v>
      </c>
      <c r="P63" s="669" t="s">
        <v>220</v>
      </c>
      <c r="Q63" s="670" t="s">
        <v>220</v>
      </c>
    </row>
    <row r="64" spans="2:17" ht="12" customHeight="1">
      <c r="B64" s="665" t="s">
        <v>803</v>
      </c>
      <c r="C64" s="663" t="s">
        <v>220</v>
      </c>
      <c r="D64" s="669" t="s">
        <v>220</v>
      </c>
      <c r="E64" s="669" t="s">
        <v>220</v>
      </c>
      <c r="F64" s="669" t="s">
        <v>220</v>
      </c>
      <c r="G64" s="669" t="s">
        <v>220</v>
      </c>
      <c r="H64" s="669" t="s">
        <v>220</v>
      </c>
      <c r="I64" s="669" t="s">
        <v>220</v>
      </c>
      <c r="J64" s="669" t="s">
        <v>220</v>
      </c>
      <c r="K64" s="669" t="s">
        <v>220</v>
      </c>
      <c r="L64" s="669" t="s">
        <v>220</v>
      </c>
      <c r="M64" s="669" t="s">
        <v>220</v>
      </c>
      <c r="N64" s="669" t="s">
        <v>220</v>
      </c>
      <c r="O64" s="669" t="s">
        <v>220</v>
      </c>
      <c r="P64" s="669" t="s">
        <v>220</v>
      </c>
      <c r="Q64" s="670" t="s">
        <v>220</v>
      </c>
    </row>
    <row r="65" spans="2:17" ht="12" customHeight="1">
      <c r="B65" s="665" t="s">
        <v>804</v>
      </c>
      <c r="C65" s="663" t="s">
        <v>220</v>
      </c>
      <c r="D65" s="669" t="s">
        <v>220</v>
      </c>
      <c r="E65" s="669" t="s">
        <v>220</v>
      </c>
      <c r="F65" s="669" t="s">
        <v>220</v>
      </c>
      <c r="G65" s="669" t="s">
        <v>220</v>
      </c>
      <c r="H65" s="669" t="s">
        <v>220</v>
      </c>
      <c r="I65" s="669" t="s">
        <v>220</v>
      </c>
      <c r="J65" s="669" t="s">
        <v>220</v>
      </c>
      <c r="K65" s="669" t="s">
        <v>220</v>
      </c>
      <c r="L65" s="669" t="s">
        <v>220</v>
      </c>
      <c r="M65" s="669" t="s">
        <v>220</v>
      </c>
      <c r="N65" s="669" t="s">
        <v>220</v>
      </c>
      <c r="O65" s="669" t="s">
        <v>220</v>
      </c>
      <c r="P65" s="669" t="s">
        <v>220</v>
      </c>
      <c r="Q65" s="670" t="s">
        <v>220</v>
      </c>
    </row>
    <row r="66" spans="2:17" ht="12" customHeight="1">
      <c r="B66" s="665" t="s">
        <v>805</v>
      </c>
      <c r="C66" s="663" t="s">
        <v>220</v>
      </c>
      <c r="D66" s="669" t="s">
        <v>220</v>
      </c>
      <c r="E66" s="669" t="s">
        <v>220</v>
      </c>
      <c r="F66" s="669" t="s">
        <v>220</v>
      </c>
      <c r="G66" s="669" t="s">
        <v>220</v>
      </c>
      <c r="H66" s="669" t="s">
        <v>220</v>
      </c>
      <c r="I66" s="669" t="s">
        <v>220</v>
      </c>
      <c r="J66" s="669" t="s">
        <v>220</v>
      </c>
      <c r="K66" s="669" t="s">
        <v>220</v>
      </c>
      <c r="L66" s="669" t="s">
        <v>220</v>
      </c>
      <c r="M66" s="669" t="s">
        <v>220</v>
      </c>
      <c r="N66" s="669" t="s">
        <v>220</v>
      </c>
      <c r="O66" s="669" t="s">
        <v>220</v>
      </c>
      <c r="P66" s="669" t="s">
        <v>220</v>
      </c>
      <c r="Q66" s="670" t="s">
        <v>220</v>
      </c>
    </row>
    <row r="67" spans="2:17" ht="12" customHeight="1">
      <c r="B67" s="674" t="s">
        <v>806</v>
      </c>
      <c r="C67" s="675" t="s">
        <v>220</v>
      </c>
      <c r="D67" s="676" t="s">
        <v>220</v>
      </c>
      <c r="E67" s="676" t="s">
        <v>220</v>
      </c>
      <c r="F67" s="676" t="s">
        <v>220</v>
      </c>
      <c r="G67" s="676" t="s">
        <v>220</v>
      </c>
      <c r="H67" s="676" t="s">
        <v>220</v>
      </c>
      <c r="I67" s="676" t="s">
        <v>220</v>
      </c>
      <c r="J67" s="676" t="s">
        <v>220</v>
      </c>
      <c r="K67" s="676" t="s">
        <v>220</v>
      </c>
      <c r="L67" s="676" t="s">
        <v>220</v>
      </c>
      <c r="M67" s="676" t="s">
        <v>220</v>
      </c>
      <c r="N67" s="676" t="s">
        <v>220</v>
      </c>
      <c r="O67" s="676" t="s">
        <v>220</v>
      </c>
      <c r="P67" s="676" t="s">
        <v>220</v>
      </c>
      <c r="Q67" s="677" t="s">
        <v>220</v>
      </c>
    </row>
    <row r="68" spans="2:18" ht="18" customHeight="1">
      <c r="B68" s="678" t="s">
        <v>810</v>
      </c>
      <c r="C68" s="678"/>
      <c r="D68" s="678"/>
      <c r="E68" s="678"/>
      <c r="F68" s="678"/>
      <c r="G68" s="678"/>
      <c r="H68" s="678"/>
      <c r="I68" s="678"/>
      <c r="J68" s="678"/>
      <c r="K68" s="678"/>
      <c r="L68" s="678"/>
      <c r="M68" s="678"/>
      <c r="N68" s="678"/>
      <c r="O68" s="678"/>
      <c r="P68" s="678"/>
      <c r="Q68" s="678"/>
      <c r="R68" s="678"/>
    </row>
    <row r="69" spans="2:18" ht="11.25">
      <c r="B69" s="678"/>
      <c r="C69" s="678"/>
      <c r="D69" s="678"/>
      <c r="E69" s="678"/>
      <c r="F69" s="678"/>
      <c r="G69" s="678"/>
      <c r="H69" s="678"/>
      <c r="I69" s="678"/>
      <c r="J69" s="678"/>
      <c r="K69" s="678"/>
      <c r="L69" s="678"/>
      <c r="M69" s="678"/>
      <c r="N69" s="678"/>
      <c r="O69" s="678"/>
      <c r="P69" s="678"/>
      <c r="Q69" s="678"/>
      <c r="R69" s="678"/>
    </row>
    <row r="70" spans="2:18" ht="11.25">
      <c r="B70" s="679"/>
      <c r="C70" s="678"/>
      <c r="D70" s="678"/>
      <c r="E70" s="678"/>
      <c r="F70" s="678"/>
      <c r="G70" s="678"/>
      <c r="H70" s="678"/>
      <c r="I70" s="678"/>
      <c r="J70" s="678"/>
      <c r="K70" s="678"/>
      <c r="L70" s="678"/>
      <c r="M70" s="678"/>
      <c r="N70" s="678"/>
      <c r="O70" s="678"/>
      <c r="P70" s="678"/>
      <c r="Q70" s="678"/>
      <c r="R70" s="678"/>
    </row>
    <row r="71" spans="2:18" ht="11.25">
      <c r="B71" s="679"/>
      <c r="C71" s="678"/>
      <c r="D71" s="678"/>
      <c r="E71" s="678"/>
      <c r="F71" s="678"/>
      <c r="G71" s="678"/>
      <c r="H71" s="678"/>
      <c r="I71" s="678"/>
      <c r="J71" s="678"/>
      <c r="K71" s="678"/>
      <c r="L71" s="678"/>
      <c r="M71" s="678"/>
      <c r="N71" s="678"/>
      <c r="O71" s="678"/>
      <c r="P71" s="678"/>
      <c r="Q71" s="678"/>
      <c r="R71" s="678"/>
    </row>
    <row r="72" spans="2:18" ht="11.25">
      <c r="B72" s="679"/>
      <c r="C72" s="678"/>
      <c r="D72" s="678"/>
      <c r="E72" s="678"/>
      <c r="F72" s="678"/>
      <c r="G72" s="678"/>
      <c r="H72" s="678"/>
      <c r="I72" s="678"/>
      <c r="J72" s="678"/>
      <c r="K72" s="678"/>
      <c r="L72" s="678"/>
      <c r="M72" s="678"/>
      <c r="N72" s="678"/>
      <c r="O72" s="678"/>
      <c r="P72" s="678"/>
      <c r="Q72" s="678"/>
      <c r="R72" s="678"/>
    </row>
    <row r="73" spans="2:18" ht="11.25">
      <c r="B73" s="679"/>
      <c r="C73" s="678"/>
      <c r="D73" s="678"/>
      <c r="E73" s="678"/>
      <c r="F73" s="678"/>
      <c r="G73" s="678"/>
      <c r="H73" s="678"/>
      <c r="I73" s="678"/>
      <c r="J73" s="678"/>
      <c r="K73" s="678"/>
      <c r="L73" s="678"/>
      <c r="M73" s="678"/>
      <c r="N73" s="678"/>
      <c r="O73" s="678"/>
      <c r="P73" s="678"/>
      <c r="Q73" s="678"/>
      <c r="R73" s="678"/>
    </row>
    <row r="74" spans="2:18" ht="11.25">
      <c r="B74" s="679"/>
      <c r="C74" s="678"/>
      <c r="D74" s="678"/>
      <c r="E74" s="678"/>
      <c r="F74" s="678"/>
      <c r="G74" s="678"/>
      <c r="H74" s="678"/>
      <c r="I74" s="678"/>
      <c r="J74" s="678"/>
      <c r="K74" s="678"/>
      <c r="L74" s="678"/>
      <c r="M74" s="678"/>
      <c r="N74" s="678"/>
      <c r="O74" s="678"/>
      <c r="P74" s="678"/>
      <c r="Q74" s="678"/>
      <c r="R74" s="678"/>
    </row>
    <row r="75" spans="2:18" ht="11.25">
      <c r="B75" s="679"/>
      <c r="C75" s="678"/>
      <c r="D75" s="678"/>
      <c r="E75" s="678"/>
      <c r="F75" s="678"/>
      <c r="G75" s="678"/>
      <c r="H75" s="678"/>
      <c r="I75" s="678"/>
      <c r="J75" s="678"/>
      <c r="K75" s="678"/>
      <c r="L75" s="678"/>
      <c r="M75" s="678"/>
      <c r="N75" s="678"/>
      <c r="O75" s="678"/>
      <c r="P75" s="678"/>
      <c r="Q75" s="678"/>
      <c r="R75" s="678"/>
    </row>
    <row r="76" spans="2:18" ht="11.25">
      <c r="B76" s="679"/>
      <c r="C76" s="678"/>
      <c r="D76" s="678"/>
      <c r="E76" s="678"/>
      <c r="F76" s="678"/>
      <c r="G76" s="678"/>
      <c r="H76" s="678"/>
      <c r="I76" s="678"/>
      <c r="J76" s="678"/>
      <c r="K76" s="678"/>
      <c r="L76" s="678"/>
      <c r="M76" s="678"/>
      <c r="N76" s="678"/>
      <c r="O76" s="678"/>
      <c r="P76" s="678"/>
      <c r="Q76" s="678"/>
      <c r="R76" s="678"/>
    </row>
    <row r="77" spans="2:18" ht="11.25">
      <c r="B77" s="679"/>
      <c r="C77" s="678"/>
      <c r="D77" s="678"/>
      <c r="E77" s="678"/>
      <c r="F77" s="678"/>
      <c r="G77" s="678"/>
      <c r="H77" s="678"/>
      <c r="I77" s="678"/>
      <c r="J77" s="678"/>
      <c r="K77" s="678"/>
      <c r="L77" s="678"/>
      <c r="M77" s="678"/>
      <c r="N77" s="678"/>
      <c r="O77" s="678"/>
      <c r="P77" s="678"/>
      <c r="Q77" s="678"/>
      <c r="R77" s="678"/>
    </row>
    <row r="78" spans="2:18" ht="11.25">
      <c r="B78" s="679"/>
      <c r="C78" s="678"/>
      <c r="D78" s="678"/>
      <c r="E78" s="678"/>
      <c r="F78" s="678"/>
      <c r="G78" s="678"/>
      <c r="H78" s="678"/>
      <c r="I78" s="678"/>
      <c r="J78" s="678"/>
      <c r="K78" s="678"/>
      <c r="L78" s="678"/>
      <c r="M78" s="678"/>
      <c r="N78" s="678"/>
      <c r="O78" s="678"/>
      <c r="P78" s="678"/>
      <c r="Q78" s="678"/>
      <c r="R78" s="678"/>
    </row>
    <row r="79" spans="2:18" ht="11.25">
      <c r="B79" s="679"/>
      <c r="C79" s="678"/>
      <c r="D79" s="678"/>
      <c r="E79" s="678"/>
      <c r="F79" s="678"/>
      <c r="G79" s="678"/>
      <c r="H79" s="678"/>
      <c r="I79" s="678"/>
      <c r="J79" s="678"/>
      <c r="K79" s="678"/>
      <c r="L79" s="678"/>
      <c r="M79" s="678"/>
      <c r="N79" s="678"/>
      <c r="O79" s="678"/>
      <c r="P79" s="678"/>
      <c r="Q79" s="678"/>
      <c r="R79" s="678"/>
    </row>
    <row r="80" spans="2:18" ht="11.25">
      <c r="B80" s="679"/>
      <c r="C80" s="678"/>
      <c r="D80" s="678"/>
      <c r="E80" s="678"/>
      <c r="F80" s="678"/>
      <c r="G80" s="678"/>
      <c r="H80" s="678"/>
      <c r="I80" s="678"/>
      <c r="J80" s="678"/>
      <c r="K80" s="678"/>
      <c r="L80" s="678"/>
      <c r="M80" s="678"/>
      <c r="N80" s="678"/>
      <c r="O80" s="678"/>
      <c r="P80" s="678"/>
      <c r="Q80" s="678"/>
      <c r="R80" s="678"/>
    </row>
    <row r="81" spans="2:18" ht="11.25">
      <c r="B81" s="679"/>
      <c r="C81" s="678"/>
      <c r="D81" s="678"/>
      <c r="E81" s="678"/>
      <c r="F81" s="678"/>
      <c r="G81" s="678"/>
      <c r="H81" s="678"/>
      <c r="I81" s="678"/>
      <c r="J81" s="678"/>
      <c r="K81" s="678"/>
      <c r="L81" s="678"/>
      <c r="M81" s="678"/>
      <c r="N81" s="678"/>
      <c r="O81" s="678"/>
      <c r="P81" s="678"/>
      <c r="Q81" s="678"/>
      <c r="R81" s="678"/>
    </row>
    <row r="82" spans="2:18" ht="11.25">
      <c r="B82" s="679"/>
      <c r="C82" s="678"/>
      <c r="D82" s="678"/>
      <c r="E82" s="678"/>
      <c r="F82" s="678"/>
      <c r="G82" s="678"/>
      <c r="H82" s="678"/>
      <c r="I82" s="678"/>
      <c r="J82" s="678"/>
      <c r="K82" s="678"/>
      <c r="L82" s="678"/>
      <c r="M82" s="678"/>
      <c r="N82" s="678"/>
      <c r="O82" s="678"/>
      <c r="P82" s="678"/>
      <c r="Q82" s="678"/>
      <c r="R82" s="678"/>
    </row>
    <row r="83" spans="2:18" ht="11.25">
      <c r="B83" s="679"/>
      <c r="C83" s="678"/>
      <c r="D83" s="678"/>
      <c r="E83" s="678"/>
      <c r="F83" s="678"/>
      <c r="G83" s="678"/>
      <c r="H83" s="678"/>
      <c r="I83" s="678"/>
      <c r="J83" s="678"/>
      <c r="K83" s="678"/>
      <c r="L83" s="678"/>
      <c r="M83" s="678"/>
      <c r="N83" s="678"/>
      <c r="O83" s="678"/>
      <c r="P83" s="678"/>
      <c r="Q83" s="678"/>
      <c r="R83" s="678"/>
    </row>
    <row r="84" spans="2:18" ht="11.25">
      <c r="B84" s="679"/>
      <c r="C84" s="678"/>
      <c r="D84" s="678"/>
      <c r="E84" s="678"/>
      <c r="F84" s="678"/>
      <c r="G84" s="678"/>
      <c r="H84" s="678"/>
      <c r="I84" s="678"/>
      <c r="J84" s="678"/>
      <c r="K84" s="678"/>
      <c r="L84" s="678"/>
      <c r="M84" s="678"/>
      <c r="N84" s="678"/>
      <c r="O84" s="678"/>
      <c r="P84" s="678"/>
      <c r="Q84" s="678"/>
      <c r="R84" s="678"/>
    </row>
    <row r="85" spans="2:18" ht="11.25">
      <c r="B85" s="679"/>
      <c r="C85" s="678"/>
      <c r="D85" s="678"/>
      <c r="E85" s="678"/>
      <c r="F85" s="678"/>
      <c r="G85" s="678"/>
      <c r="H85" s="678"/>
      <c r="I85" s="678"/>
      <c r="J85" s="678"/>
      <c r="K85" s="678"/>
      <c r="L85" s="678"/>
      <c r="M85" s="678"/>
      <c r="N85" s="678"/>
      <c r="O85" s="678"/>
      <c r="P85" s="678"/>
      <c r="Q85" s="678"/>
      <c r="R85" s="678"/>
    </row>
    <row r="86" spans="2:18" ht="11.25">
      <c r="B86" s="679"/>
      <c r="C86" s="678"/>
      <c r="D86" s="678"/>
      <c r="E86" s="678"/>
      <c r="F86" s="678"/>
      <c r="G86" s="678"/>
      <c r="H86" s="678"/>
      <c r="I86" s="678"/>
      <c r="J86" s="678"/>
      <c r="K86" s="678"/>
      <c r="L86" s="678"/>
      <c r="M86" s="678"/>
      <c r="N86" s="678"/>
      <c r="O86" s="678"/>
      <c r="P86" s="678"/>
      <c r="Q86" s="678"/>
      <c r="R86" s="678"/>
    </row>
    <row r="87" spans="2:18" ht="11.25">
      <c r="B87" s="679"/>
      <c r="C87" s="678"/>
      <c r="D87" s="678"/>
      <c r="E87" s="678"/>
      <c r="F87" s="678"/>
      <c r="G87" s="678"/>
      <c r="H87" s="678"/>
      <c r="I87" s="678"/>
      <c r="J87" s="678"/>
      <c r="K87" s="678"/>
      <c r="L87" s="678"/>
      <c r="M87" s="678"/>
      <c r="N87" s="678"/>
      <c r="O87" s="678"/>
      <c r="P87" s="678"/>
      <c r="Q87" s="678"/>
      <c r="R87" s="678"/>
    </row>
    <row r="88" spans="2:18" ht="11.25">
      <c r="B88" s="679"/>
      <c r="C88" s="678"/>
      <c r="D88" s="678"/>
      <c r="E88" s="678"/>
      <c r="F88" s="678"/>
      <c r="G88" s="678"/>
      <c r="H88" s="678"/>
      <c r="I88" s="678"/>
      <c r="J88" s="678"/>
      <c r="K88" s="678"/>
      <c r="L88" s="678"/>
      <c r="M88" s="678"/>
      <c r="N88" s="678"/>
      <c r="O88" s="678"/>
      <c r="P88" s="678"/>
      <c r="Q88" s="678"/>
      <c r="R88" s="678"/>
    </row>
    <row r="89" spans="2:18" ht="11.25">
      <c r="B89" s="679"/>
      <c r="C89" s="678"/>
      <c r="D89" s="678"/>
      <c r="E89" s="678"/>
      <c r="F89" s="678"/>
      <c r="G89" s="678"/>
      <c r="H89" s="678"/>
      <c r="I89" s="678"/>
      <c r="J89" s="678"/>
      <c r="K89" s="678"/>
      <c r="L89" s="678"/>
      <c r="M89" s="678"/>
      <c r="N89" s="678"/>
      <c r="O89" s="678"/>
      <c r="P89" s="678"/>
      <c r="Q89" s="678"/>
      <c r="R89" s="678"/>
    </row>
    <row r="90" spans="2:18" ht="11.25">
      <c r="B90" s="679"/>
      <c r="C90" s="678"/>
      <c r="D90" s="678"/>
      <c r="E90" s="678"/>
      <c r="F90" s="678"/>
      <c r="G90" s="678"/>
      <c r="H90" s="678"/>
      <c r="I90" s="678"/>
      <c r="J90" s="678"/>
      <c r="K90" s="678"/>
      <c r="L90" s="678"/>
      <c r="M90" s="678"/>
      <c r="N90" s="678"/>
      <c r="O90" s="678"/>
      <c r="P90" s="678"/>
      <c r="Q90" s="678"/>
      <c r="R90" s="678"/>
    </row>
    <row r="91" spans="2:18" ht="11.25">
      <c r="B91" s="679"/>
      <c r="C91" s="678"/>
      <c r="D91" s="678"/>
      <c r="E91" s="678"/>
      <c r="F91" s="678"/>
      <c r="G91" s="678"/>
      <c r="H91" s="678"/>
      <c r="I91" s="678"/>
      <c r="J91" s="678"/>
      <c r="K91" s="678"/>
      <c r="L91" s="678"/>
      <c r="M91" s="678"/>
      <c r="N91" s="678"/>
      <c r="O91" s="678"/>
      <c r="P91" s="678"/>
      <c r="Q91" s="678"/>
      <c r="R91" s="678"/>
    </row>
    <row r="92" spans="2:18" ht="11.25">
      <c r="B92" s="679"/>
      <c r="C92" s="678"/>
      <c r="D92" s="678"/>
      <c r="E92" s="678"/>
      <c r="F92" s="678"/>
      <c r="G92" s="678"/>
      <c r="H92" s="678"/>
      <c r="I92" s="678"/>
      <c r="J92" s="678"/>
      <c r="K92" s="678"/>
      <c r="L92" s="678"/>
      <c r="M92" s="678"/>
      <c r="N92" s="678"/>
      <c r="O92" s="678"/>
      <c r="P92" s="678"/>
      <c r="Q92" s="678"/>
      <c r="R92" s="678"/>
    </row>
    <row r="93" spans="2:18" ht="11.25">
      <c r="B93" s="679"/>
      <c r="C93" s="678"/>
      <c r="D93" s="678"/>
      <c r="E93" s="678"/>
      <c r="F93" s="678"/>
      <c r="G93" s="678"/>
      <c r="H93" s="678"/>
      <c r="I93" s="678"/>
      <c r="J93" s="678"/>
      <c r="K93" s="678"/>
      <c r="L93" s="678"/>
      <c r="M93" s="678"/>
      <c r="N93" s="678"/>
      <c r="O93" s="678"/>
      <c r="P93" s="678"/>
      <c r="Q93" s="678"/>
      <c r="R93" s="678"/>
    </row>
    <row r="94" spans="2:18" ht="11.25">
      <c r="B94" s="679"/>
      <c r="C94" s="678"/>
      <c r="D94" s="678"/>
      <c r="E94" s="678"/>
      <c r="F94" s="678"/>
      <c r="G94" s="678"/>
      <c r="H94" s="678"/>
      <c r="I94" s="678"/>
      <c r="J94" s="678"/>
      <c r="K94" s="678"/>
      <c r="L94" s="678"/>
      <c r="M94" s="678"/>
      <c r="N94" s="678"/>
      <c r="O94" s="678"/>
      <c r="P94" s="678"/>
      <c r="Q94" s="678"/>
      <c r="R94" s="678"/>
    </row>
    <row r="95" spans="2:18" ht="11.25">
      <c r="B95" s="679"/>
      <c r="C95" s="678"/>
      <c r="D95" s="678"/>
      <c r="E95" s="678"/>
      <c r="F95" s="678"/>
      <c r="G95" s="678"/>
      <c r="H95" s="678"/>
      <c r="I95" s="678"/>
      <c r="J95" s="678"/>
      <c r="K95" s="678"/>
      <c r="L95" s="678"/>
      <c r="M95" s="678"/>
      <c r="N95" s="678"/>
      <c r="O95" s="678"/>
      <c r="P95" s="678"/>
      <c r="Q95" s="678"/>
      <c r="R95" s="678"/>
    </row>
    <row r="96" spans="2:18" ht="11.25">
      <c r="B96" s="679"/>
      <c r="C96" s="678"/>
      <c r="D96" s="678"/>
      <c r="E96" s="678"/>
      <c r="F96" s="678"/>
      <c r="G96" s="678"/>
      <c r="H96" s="678"/>
      <c r="I96" s="678"/>
      <c r="J96" s="678"/>
      <c r="K96" s="678"/>
      <c r="L96" s="678"/>
      <c r="M96" s="678"/>
      <c r="N96" s="678"/>
      <c r="O96" s="678"/>
      <c r="P96" s="678"/>
      <c r="Q96" s="678"/>
      <c r="R96" s="678"/>
    </row>
    <row r="97" spans="2:18" ht="11.25">
      <c r="B97" s="679"/>
      <c r="C97" s="678"/>
      <c r="D97" s="678"/>
      <c r="E97" s="678"/>
      <c r="F97" s="678"/>
      <c r="G97" s="678"/>
      <c r="H97" s="678"/>
      <c r="I97" s="678"/>
      <c r="J97" s="678"/>
      <c r="K97" s="678"/>
      <c r="L97" s="678"/>
      <c r="M97" s="678"/>
      <c r="N97" s="678"/>
      <c r="O97" s="678"/>
      <c r="P97" s="678"/>
      <c r="Q97" s="678"/>
      <c r="R97" s="678"/>
    </row>
    <row r="98" spans="2:18" ht="11.25">
      <c r="B98" s="679"/>
      <c r="C98" s="678"/>
      <c r="D98" s="678"/>
      <c r="E98" s="678"/>
      <c r="F98" s="678"/>
      <c r="G98" s="678"/>
      <c r="H98" s="678"/>
      <c r="I98" s="678"/>
      <c r="J98" s="678"/>
      <c r="K98" s="678"/>
      <c r="L98" s="678"/>
      <c r="M98" s="678"/>
      <c r="N98" s="678"/>
      <c r="O98" s="678"/>
      <c r="P98" s="678"/>
      <c r="Q98" s="678"/>
      <c r="R98" s="678"/>
    </row>
    <row r="99" spans="2:18" ht="11.25">
      <c r="B99" s="679"/>
      <c r="C99" s="678"/>
      <c r="D99" s="678"/>
      <c r="E99" s="678"/>
      <c r="F99" s="678"/>
      <c r="G99" s="678"/>
      <c r="H99" s="678"/>
      <c r="I99" s="678"/>
      <c r="J99" s="678"/>
      <c r="K99" s="678"/>
      <c r="L99" s="678"/>
      <c r="M99" s="678"/>
      <c r="N99" s="678"/>
      <c r="O99" s="678"/>
      <c r="P99" s="678"/>
      <c r="Q99" s="678"/>
      <c r="R99" s="678"/>
    </row>
    <row r="100" spans="2:18" ht="11.25">
      <c r="B100" s="679"/>
      <c r="C100" s="678"/>
      <c r="D100" s="678"/>
      <c r="E100" s="678"/>
      <c r="F100" s="678"/>
      <c r="G100" s="678"/>
      <c r="H100" s="678"/>
      <c r="I100" s="678"/>
      <c r="J100" s="678"/>
      <c r="K100" s="678"/>
      <c r="L100" s="678"/>
      <c r="M100" s="678"/>
      <c r="N100" s="678"/>
      <c r="O100" s="678"/>
      <c r="P100" s="678"/>
      <c r="Q100" s="678"/>
      <c r="R100" s="678"/>
    </row>
    <row r="101" spans="2:18" ht="11.25">
      <c r="B101" s="679"/>
      <c r="C101" s="678"/>
      <c r="D101" s="678"/>
      <c r="E101" s="678"/>
      <c r="F101" s="678"/>
      <c r="G101" s="678"/>
      <c r="H101" s="678"/>
      <c r="I101" s="678"/>
      <c r="J101" s="678"/>
      <c r="K101" s="678"/>
      <c r="L101" s="678"/>
      <c r="M101" s="678"/>
      <c r="N101" s="678"/>
      <c r="O101" s="678"/>
      <c r="P101" s="678"/>
      <c r="Q101" s="678"/>
      <c r="R101" s="678"/>
    </row>
    <row r="102" spans="2:18" ht="11.25">
      <c r="B102" s="679"/>
      <c r="C102" s="678"/>
      <c r="D102" s="678"/>
      <c r="E102" s="678"/>
      <c r="F102" s="678"/>
      <c r="G102" s="678"/>
      <c r="H102" s="678"/>
      <c r="I102" s="678"/>
      <c r="J102" s="678"/>
      <c r="K102" s="678"/>
      <c r="L102" s="678"/>
      <c r="M102" s="678"/>
      <c r="N102" s="678"/>
      <c r="O102" s="678"/>
      <c r="P102" s="678"/>
      <c r="Q102" s="678"/>
      <c r="R102" s="678"/>
    </row>
    <row r="103" spans="2:18" ht="11.25">
      <c r="B103" s="679"/>
      <c r="C103" s="678"/>
      <c r="D103" s="678"/>
      <c r="E103" s="678"/>
      <c r="F103" s="678"/>
      <c r="G103" s="678"/>
      <c r="H103" s="678"/>
      <c r="I103" s="678"/>
      <c r="J103" s="678"/>
      <c r="K103" s="678"/>
      <c r="L103" s="678"/>
      <c r="M103" s="678"/>
      <c r="N103" s="678"/>
      <c r="O103" s="678"/>
      <c r="P103" s="678"/>
      <c r="Q103" s="678"/>
      <c r="R103" s="678"/>
    </row>
    <row r="104" spans="2:18" ht="11.25">
      <c r="B104" s="679"/>
      <c r="C104" s="678"/>
      <c r="D104" s="678"/>
      <c r="E104" s="678"/>
      <c r="F104" s="678"/>
      <c r="G104" s="678"/>
      <c r="H104" s="678"/>
      <c r="I104" s="678"/>
      <c r="J104" s="678"/>
      <c r="K104" s="678"/>
      <c r="L104" s="678"/>
      <c r="M104" s="678"/>
      <c r="N104" s="678"/>
      <c r="O104" s="678"/>
      <c r="P104" s="678"/>
      <c r="Q104" s="678"/>
      <c r="R104" s="678"/>
    </row>
  </sheetData>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B2:L49"/>
  <sheetViews>
    <sheetView workbookViewId="0" topLeftCell="A1">
      <selection activeCell="A1" sqref="A1"/>
    </sheetView>
  </sheetViews>
  <sheetFormatPr defaultColWidth="9.00390625" defaultRowHeight="13.5"/>
  <cols>
    <col min="1" max="1" width="2.625" style="681" customWidth="1"/>
    <col min="2" max="2" width="12.375" style="681" customWidth="1"/>
    <col min="3" max="4" width="8.625" style="681" customWidth="1"/>
    <col min="5" max="7" width="8.125" style="681" customWidth="1"/>
    <col min="8" max="11" width="8.625" style="681" customWidth="1"/>
    <col min="12" max="12" width="8.125" style="681" customWidth="1"/>
    <col min="13" max="16384" width="9.00390625" style="681" customWidth="1"/>
  </cols>
  <sheetData>
    <row r="2" ht="14.25">
      <c r="B2" s="37" t="s">
        <v>299</v>
      </c>
    </row>
    <row r="4" ht="11.25">
      <c r="L4" s="682" t="s">
        <v>811</v>
      </c>
    </row>
    <row r="5" spans="2:12" ht="48" customHeight="1">
      <c r="B5" s="683" t="s">
        <v>812</v>
      </c>
      <c r="C5" s="684" t="s">
        <v>22</v>
      </c>
      <c r="D5" s="685" t="s">
        <v>813</v>
      </c>
      <c r="E5" s="685" t="s">
        <v>814</v>
      </c>
      <c r="F5" s="685" t="s">
        <v>815</v>
      </c>
      <c r="G5" s="685" t="s">
        <v>816</v>
      </c>
      <c r="H5" s="685" t="s">
        <v>817</v>
      </c>
      <c r="I5" s="685" t="s">
        <v>818</v>
      </c>
      <c r="J5" s="685" t="s">
        <v>819</v>
      </c>
      <c r="K5" s="685" t="s">
        <v>820</v>
      </c>
      <c r="L5" s="686" t="s">
        <v>292</v>
      </c>
    </row>
    <row r="6" spans="2:12" s="687" customFormat="1" ht="15" customHeight="1">
      <c r="B6" s="688" t="s">
        <v>746</v>
      </c>
      <c r="C6" s="689">
        <v>57</v>
      </c>
      <c r="D6" s="689">
        <v>6</v>
      </c>
      <c r="E6" s="689">
        <v>16</v>
      </c>
      <c r="F6" s="689">
        <v>6</v>
      </c>
      <c r="G6" s="689">
        <v>2</v>
      </c>
      <c r="H6" s="689">
        <v>14</v>
      </c>
      <c r="I6" s="689">
        <v>5</v>
      </c>
      <c r="J6" s="689">
        <v>2</v>
      </c>
      <c r="K6" s="689">
        <v>2</v>
      </c>
      <c r="L6" s="690">
        <v>4</v>
      </c>
    </row>
    <row r="7" spans="2:12" ht="11.25">
      <c r="B7" s="691" t="s">
        <v>821</v>
      </c>
      <c r="C7" s="692">
        <v>13</v>
      </c>
      <c r="D7" s="692">
        <v>3</v>
      </c>
      <c r="E7" s="692">
        <v>3</v>
      </c>
      <c r="F7" s="692">
        <v>1</v>
      </c>
      <c r="G7" s="693" t="s">
        <v>220</v>
      </c>
      <c r="H7" s="692">
        <v>2</v>
      </c>
      <c r="I7" s="692">
        <v>2</v>
      </c>
      <c r="J7" s="692">
        <v>0</v>
      </c>
      <c r="K7" s="692">
        <v>0</v>
      </c>
      <c r="L7" s="694">
        <v>1</v>
      </c>
    </row>
    <row r="8" spans="2:12" ht="11.25">
      <c r="B8" s="691" t="s">
        <v>822</v>
      </c>
      <c r="C8" s="692">
        <v>15</v>
      </c>
      <c r="D8" s="692">
        <v>2</v>
      </c>
      <c r="E8" s="692">
        <v>5</v>
      </c>
      <c r="F8" s="692">
        <v>2</v>
      </c>
      <c r="G8" s="692">
        <v>0</v>
      </c>
      <c r="H8" s="692">
        <v>3</v>
      </c>
      <c r="I8" s="692">
        <v>2</v>
      </c>
      <c r="J8" s="692">
        <v>0</v>
      </c>
      <c r="K8" s="692">
        <v>1</v>
      </c>
      <c r="L8" s="694">
        <v>1</v>
      </c>
    </row>
    <row r="9" spans="2:12" ht="11.25">
      <c r="B9" s="691" t="s">
        <v>823</v>
      </c>
      <c r="C9" s="692">
        <v>14</v>
      </c>
      <c r="D9" s="692">
        <v>1</v>
      </c>
      <c r="E9" s="692">
        <v>4</v>
      </c>
      <c r="F9" s="692">
        <v>2</v>
      </c>
      <c r="G9" s="692">
        <v>0</v>
      </c>
      <c r="H9" s="692">
        <v>4</v>
      </c>
      <c r="I9" s="692">
        <v>1</v>
      </c>
      <c r="J9" s="692">
        <v>1</v>
      </c>
      <c r="K9" s="692">
        <v>1</v>
      </c>
      <c r="L9" s="694">
        <v>1</v>
      </c>
    </row>
    <row r="10" spans="2:12" ht="11.25">
      <c r="B10" s="691" t="s">
        <v>824</v>
      </c>
      <c r="C10" s="692">
        <v>9</v>
      </c>
      <c r="D10" s="692">
        <v>0</v>
      </c>
      <c r="E10" s="692">
        <v>3</v>
      </c>
      <c r="F10" s="692">
        <v>1</v>
      </c>
      <c r="G10" s="692">
        <v>0</v>
      </c>
      <c r="H10" s="692">
        <v>3</v>
      </c>
      <c r="I10" s="692">
        <v>0</v>
      </c>
      <c r="J10" s="692">
        <v>0</v>
      </c>
      <c r="K10" s="692">
        <v>1</v>
      </c>
      <c r="L10" s="694">
        <v>1</v>
      </c>
    </row>
    <row r="11" spans="2:12" ht="11.25">
      <c r="B11" s="691" t="s">
        <v>825</v>
      </c>
      <c r="C11" s="692">
        <v>5</v>
      </c>
      <c r="D11" s="692">
        <v>0</v>
      </c>
      <c r="E11" s="692">
        <v>1</v>
      </c>
      <c r="F11" s="692">
        <v>0</v>
      </c>
      <c r="G11" s="692">
        <v>1</v>
      </c>
      <c r="H11" s="692">
        <v>1</v>
      </c>
      <c r="I11" s="692">
        <v>0</v>
      </c>
      <c r="J11" s="692">
        <v>0</v>
      </c>
      <c r="K11" s="692">
        <v>0</v>
      </c>
      <c r="L11" s="694">
        <v>0</v>
      </c>
    </row>
    <row r="12" spans="2:12" ht="11.25">
      <c r="B12" s="691" t="s">
        <v>826</v>
      </c>
      <c r="C12" s="692">
        <v>1</v>
      </c>
      <c r="D12" s="692">
        <v>0</v>
      </c>
      <c r="E12" s="692">
        <v>0</v>
      </c>
      <c r="F12" s="692">
        <v>0</v>
      </c>
      <c r="G12" s="692">
        <v>0</v>
      </c>
      <c r="H12" s="692">
        <v>0</v>
      </c>
      <c r="I12" s="692">
        <v>0</v>
      </c>
      <c r="J12" s="693" t="s">
        <v>220</v>
      </c>
      <c r="K12" s="692">
        <v>0</v>
      </c>
      <c r="L12" s="695" t="s">
        <v>220</v>
      </c>
    </row>
    <row r="13" spans="2:12" s="687" customFormat="1" ht="15" customHeight="1">
      <c r="B13" s="696" t="s">
        <v>5</v>
      </c>
      <c r="C13" s="689">
        <v>29</v>
      </c>
      <c r="D13" s="689">
        <v>2</v>
      </c>
      <c r="E13" s="689">
        <v>8</v>
      </c>
      <c r="F13" s="689">
        <v>3</v>
      </c>
      <c r="G13" s="689">
        <v>1</v>
      </c>
      <c r="H13" s="689">
        <v>7</v>
      </c>
      <c r="I13" s="689">
        <v>3</v>
      </c>
      <c r="J13" s="689">
        <v>1</v>
      </c>
      <c r="K13" s="689">
        <v>1</v>
      </c>
      <c r="L13" s="690">
        <v>2</v>
      </c>
    </row>
    <row r="14" spans="2:12" ht="11.25">
      <c r="B14" s="691" t="s">
        <v>821</v>
      </c>
      <c r="C14" s="692">
        <v>6</v>
      </c>
      <c r="D14" s="697">
        <v>1</v>
      </c>
      <c r="E14" s="697">
        <v>2</v>
      </c>
      <c r="F14" s="697">
        <v>0</v>
      </c>
      <c r="G14" s="698" t="s">
        <v>220</v>
      </c>
      <c r="H14" s="697">
        <v>1</v>
      </c>
      <c r="I14" s="697">
        <v>1</v>
      </c>
      <c r="J14" s="697">
        <v>0</v>
      </c>
      <c r="K14" s="698" t="s">
        <v>220</v>
      </c>
      <c r="L14" s="699">
        <v>1</v>
      </c>
    </row>
    <row r="15" spans="2:12" ht="11.25">
      <c r="B15" s="691" t="s">
        <v>822</v>
      </c>
      <c r="C15" s="692">
        <v>8</v>
      </c>
      <c r="D15" s="697">
        <v>1</v>
      </c>
      <c r="E15" s="697">
        <v>3</v>
      </c>
      <c r="F15" s="697">
        <v>1</v>
      </c>
      <c r="G15" s="698" t="s">
        <v>220</v>
      </c>
      <c r="H15" s="697">
        <v>2</v>
      </c>
      <c r="I15" s="697">
        <v>1</v>
      </c>
      <c r="J15" s="697">
        <v>0</v>
      </c>
      <c r="K15" s="697">
        <v>0</v>
      </c>
      <c r="L15" s="699">
        <v>0</v>
      </c>
    </row>
    <row r="16" spans="2:12" ht="11.25">
      <c r="B16" s="691" t="s">
        <v>823</v>
      </c>
      <c r="C16" s="692">
        <v>7</v>
      </c>
      <c r="D16" s="697">
        <v>0</v>
      </c>
      <c r="E16" s="697">
        <v>2</v>
      </c>
      <c r="F16" s="697">
        <v>1</v>
      </c>
      <c r="G16" s="697">
        <v>0</v>
      </c>
      <c r="H16" s="697">
        <v>2</v>
      </c>
      <c r="I16" s="697">
        <v>1</v>
      </c>
      <c r="J16" s="697">
        <v>0</v>
      </c>
      <c r="K16" s="697">
        <v>0</v>
      </c>
      <c r="L16" s="699">
        <v>0</v>
      </c>
    </row>
    <row r="17" spans="2:12" ht="11.25">
      <c r="B17" s="691" t="s">
        <v>824</v>
      </c>
      <c r="C17" s="692">
        <v>4</v>
      </c>
      <c r="D17" s="697">
        <v>0</v>
      </c>
      <c r="E17" s="697">
        <v>1</v>
      </c>
      <c r="F17" s="697">
        <v>0</v>
      </c>
      <c r="G17" s="697">
        <v>0</v>
      </c>
      <c r="H17" s="697">
        <v>2</v>
      </c>
      <c r="I17" s="697">
        <v>0</v>
      </c>
      <c r="J17" s="697">
        <v>0</v>
      </c>
      <c r="K17" s="697">
        <v>0</v>
      </c>
      <c r="L17" s="699">
        <v>0</v>
      </c>
    </row>
    <row r="18" spans="2:12" ht="11.25">
      <c r="B18" s="691" t="s">
        <v>825</v>
      </c>
      <c r="C18" s="692">
        <v>3</v>
      </c>
      <c r="D18" s="697">
        <v>0</v>
      </c>
      <c r="E18" s="697">
        <v>1</v>
      </c>
      <c r="F18" s="697">
        <v>0</v>
      </c>
      <c r="G18" s="697">
        <v>1</v>
      </c>
      <c r="H18" s="697">
        <v>1</v>
      </c>
      <c r="I18" s="697">
        <v>0</v>
      </c>
      <c r="J18" s="697">
        <v>0</v>
      </c>
      <c r="K18" s="697">
        <v>0</v>
      </c>
      <c r="L18" s="699">
        <v>0</v>
      </c>
    </row>
    <row r="19" spans="2:12" ht="11.25">
      <c r="B19" s="691" t="s">
        <v>826</v>
      </c>
      <c r="C19" s="692">
        <v>0</v>
      </c>
      <c r="D19" s="698" t="s">
        <v>220</v>
      </c>
      <c r="E19" s="697">
        <v>0</v>
      </c>
      <c r="F19" s="697">
        <v>0</v>
      </c>
      <c r="G19" s="697">
        <v>0</v>
      </c>
      <c r="H19" s="697">
        <v>0</v>
      </c>
      <c r="I19" s="697">
        <v>0</v>
      </c>
      <c r="J19" s="698" t="s">
        <v>220</v>
      </c>
      <c r="K19" s="698" t="s">
        <v>220</v>
      </c>
      <c r="L19" s="700" t="s">
        <v>220</v>
      </c>
    </row>
    <row r="20" spans="2:12" s="687" customFormat="1" ht="15" customHeight="1">
      <c r="B20" s="696" t="s">
        <v>6</v>
      </c>
      <c r="C20" s="689">
        <v>28</v>
      </c>
      <c r="D20" s="689">
        <v>4</v>
      </c>
      <c r="E20" s="689">
        <v>8</v>
      </c>
      <c r="F20" s="689">
        <v>3</v>
      </c>
      <c r="G20" s="689">
        <v>0</v>
      </c>
      <c r="H20" s="689">
        <v>6</v>
      </c>
      <c r="I20" s="689">
        <v>2</v>
      </c>
      <c r="J20" s="689">
        <v>1</v>
      </c>
      <c r="K20" s="689">
        <v>2</v>
      </c>
      <c r="L20" s="690">
        <v>3</v>
      </c>
    </row>
    <row r="21" spans="2:12" ht="11.25">
      <c r="B21" s="691" t="s">
        <v>821</v>
      </c>
      <c r="C21" s="697">
        <v>7</v>
      </c>
      <c r="D21" s="697">
        <v>1</v>
      </c>
      <c r="E21" s="697">
        <v>1</v>
      </c>
      <c r="F21" s="697">
        <v>0</v>
      </c>
      <c r="G21" s="698" t="s">
        <v>220</v>
      </c>
      <c r="H21" s="697">
        <v>1</v>
      </c>
      <c r="I21" s="697">
        <v>1</v>
      </c>
      <c r="J21" s="697">
        <v>0</v>
      </c>
      <c r="K21" s="697">
        <v>0</v>
      </c>
      <c r="L21" s="699">
        <v>1</v>
      </c>
    </row>
    <row r="22" spans="2:12" ht="11.25">
      <c r="B22" s="691" t="s">
        <v>822</v>
      </c>
      <c r="C22" s="697">
        <v>7</v>
      </c>
      <c r="D22" s="697">
        <v>1</v>
      </c>
      <c r="E22" s="697">
        <v>2</v>
      </c>
      <c r="F22" s="697">
        <v>1</v>
      </c>
      <c r="G22" s="697">
        <v>0</v>
      </c>
      <c r="H22" s="697">
        <v>1</v>
      </c>
      <c r="I22" s="697">
        <v>0</v>
      </c>
      <c r="J22" s="697">
        <v>0</v>
      </c>
      <c r="K22" s="697">
        <v>0</v>
      </c>
      <c r="L22" s="699">
        <v>1</v>
      </c>
    </row>
    <row r="23" spans="2:12" ht="11.25">
      <c r="B23" s="691" t="s">
        <v>823</v>
      </c>
      <c r="C23" s="697">
        <v>7</v>
      </c>
      <c r="D23" s="697">
        <v>1</v>
      </c>
      <c r="E23" s="697">
        <v>2</v>
      </c>
      <c r="F23" s="697">
        <v>1</v>
      </c>
      <c r="G23" s="697">
        <v>0</v>
      </c>
      <c r="H23" s="697">
        <v>2</v>
      </c>
      <c r="I23" s="697">
        <v>0</v>
      </c>
      <c r="J23" s="697">
        <v>0</v>
      </c>
      <c r="K23" s="697">
        <v>0</v>
      </c>
      <c r="L23" s="699">
        <v>1</v>
      </c>
    </row>
    <row r="24" spans="2:12" ht="11.25">
      <c r="B24" s="691" t="s">
        <v>824</v>
      </c>
      <c r="C24" s="697">
        <v>5</v>
      </c>
      <c r="D24" s="697">
        <v>0</v>
      </c>
      <c r="E24" s="697">
        <v>2</v>
      </c>
      <c r="F24" s="697">
        <v>1</v>
      </c>
      <c r="G24" s="697">
        <v>0</v>
      </c>
      <c r="H24" s="697">
        <v>1</v>
      </c>
      <c r="I24" s="697">
        <v>0</v>
      </c>
      <c r="J24" s="697">
        <v>0</v>
      </c>
      <c r="K24" s="697">
        <v>1</v>
      </c>
      <c r="L24" s="699">
        <v>0</v>
      </c>
    </row>
    <row r="25" spans="2:12" ht="11.25">
      <c r="B25" s="691" t="s">
        <v>825</v>
      </c>
      <c r="C25" s="697">
        <v>2</v>
      </c>
      <c r="D25" s="697">
        <v>0</v>
      </c>
      <c r="E25" s="697">
        <v>1</v>
      </c>
      <c r="F25" s="697">
        <v>0</v>
      </c>
      <c r="G25" s="697">
        <v>0</v>
      </c>
      <c r="H25" s="697">
        <v>0</v>
      </c>
      <c r="I25" s="697">
        <v>0</v>
      </c>
      <c r="J25" s="698" t="s">
        <v>220</v>
      </c>
      <c r="K25" s="698" t="s">
        <v>220</v>
      </c>
      <c r="L25" s="699">
        <v>0</v>
      </c>
    </row>
    <row r="26" spans="2:12" ht="11.25">
      <c r="B26" s="691" t="s">
        <v>826</v>
      </c>
      <c r="C26" s="697">
        <v>0</v>
      </c>
      <c r="D26" s="697">
        <v>0</v>
      </c>
      <c r="E26" s="698" t="s">
        <v>220</v>
      </c>
      <c r="F26" s="698" t="s">
        <v>220</v>
      </c>
      <c r="G26" s="698" t="s">
        <v>220</v>
      </c>
      <c r="H26" s="697">
        <v>0</v>
      </c>
      <c r="I26" s="698" t="s">
        <v>220</v>
      </c>
      <c r="J26" s="698" t="s">
        <v>220</v>
      </c>
      <c r="K26" s="697">
        <v>0</v>
      </c>
      <c r="L26" s="700" t="s">
        <v>220</v>
      </c>
    </row>
    <row r="27" spans="2:12" ht="11.25">
      <c r="B27" s="691"/>
      <c r="C27" s="692"/>
      <c r="D27" s="692"/>
      <c r="E27" s="692"/>
      <c r="F27" s="692"/>
      <c r="G27" s="692"/>
      <c r="H27" s="692"/>
      <c r="I27" s="692"/>
      <c r="J27" s="692"/>
      <c r="K27" s="692"/>
      <c r="L27" s="694"/>
    </row>
    <row r="28" spans="2:12" s="687" customFormat="1" ht="15" customHeight="1">
      <c r="B28" s="688" t="s">
        <v>827</v>
      </c>
      <c r="C28" s="689">
        <v>22</v>
      </c>
      <c r="D28" s="689">
        <v>3</v>
      </c>
      <c r="E28" s="689">
        <v>7</v>
      </c>
      <c r="F28" s="689">
        <v>2</v>
      </c>
      <c r="G28" s="689">
        <v>1</v>
      </c>
      <c r="H28" s="689">
        <v>4</v>
      </c>
      <c r="I28" s="689">
        <v>2</v>
      </c>
      <c r="J28" s="689">
        <v>0</v>
      </c>
      <c r="K28" s="689">
        <v>0</v>
      </c>
      <c r="L28" s="690">
        <v>1</v>
      </c>
    </row>
    <row r="29" spans="2:12" ht="11.25">
      <c r="B29" s="691" t="s">
        <v>821</v>
      </c>
      <c r="C29" s="692">
        <v>5</v>
      </c>
      <c r="D29" s="692">
        <v>2</v>
      </c>
      <c r="E29" s="692">
        <v>1</v>
      </c>
      <c r="F29" s="692">
        <v>0</v>
      </c>
      <c r="G29" s="693" t="s">
        <v>220</v>
      </c>
      <c r="H29" s="692">
        <v>1</v>
      </c>
      <c r="I29" s="692">
        <v>1</v>
      </c>
      <c r="J29" s="692">
        <v>0</v>
      </c>
      <c r="K29" s="693" t="s">
        <v>220</v>
      </c>
      <c r="L29" s="694">
        <v>0</v>
      </c>
    </row>
    <row r="30" spans="2:12" ht="11.25">
      <c r="B30" s="691" t="s">
        <v>822</v>
      </c>
      <c r="C30" s="692">
        <v>5</v>
      </c>
      <c r="D30" s="692">
        <v>1</v>
      </c>
      <c r="E30" s="692">
        <v>2</v>
      </c>
      <c r="F30" s="692">
        <v>1</v>
      </c>
      <c r="G30" s="693" t="s">
        <v>220</v>
      </c>
      <c r="H30" s="692">
        <v>1</v>
      </c>
      <c r="I30" s="692">
        <v>1</v>
      </c>
      <c r="J30" s="692">
        <v>0</v>
      </c>
      <c r="K30" s="692">
        <v>0</v>
      </c>
      <c r="L30" s="694">
        <v>0</v>
      </c>
    </row>
    <row r="31" spans="2:12" ht="11.25">
      <c r="B31" s="691" t="s">
        <v>823</v>
      </c>
      <c r="C31" s="692">
        <v>5</v>
      </c>
      <c r="D31" s="692">
        <v>1</v>
      </c>
      <c r="E31" s="692">
        <v>2</v>
      </c>
      <c r="F31" s="692">
        <v>1</v>
      </c>
      <c r="G31" s="692">
        <v>0</v>
      </c>
      <c r="H31" s="692">
        <v>1</v>
      </c>
      <c r="I31" s="692">
        <v>0</v>
      </c>
      <c r="J31" s="692">
        <v>0</v>
      </c>
      <c r="K31" s="692">
        <v>0</v>
      </c>
      <c r="L31" s="694">
        <v>0</v>
      </c>
    </row>
    <row r="32" spans="2:12" ht="11.25">
      <c r="B32" s="691" t="s">
        <v>824</v>
      </c>
      <c r="C32" s="692">
        <v>4</v>
      </c>
      <c r="D32" s="692">
        <v>0</v>
      </c>
      <c r="E32" s="692">
        <v>1</v>
      </c>
      <c r="F32" s="692">
        <v>1</v>
      </c>
      <c r="G32" s="692">
        <v>0</v>
      </c>
      <c r="H32" s="692">
        <v>1</v>
      </c>
      <c r="I32" s="692">
        <v>0</v>
      </c>
      <c r="J32" s="693" t="s">
        <v>220</v>
      </c>
      <c r="K32" s="692">
        <v>0</v>
      </c>
      <c r="L32" s="694">
        <v>0</v>
      </c>
    </row>
    <row r="33" spans="2:12" ht="11.25">
      <c r="B33" s="691" t="s">
        <v>825</v>
      </c>
      <c r="C33" s="692">
        <v>2</v>
      </c>
      <c r="D33" s="692">
        <v>0</v>
      </c>
      <c r="E33" s="692">
        <v>1</v>
      </c>
      <c r="F33" s="692">
        <v>0</v>
      </c>
      <c r="G33" s="692">
        <v>0</v>
      </c>
      <c r="H33" s="692">
        <v>0</v>
      </c>
      <c r="I33" s="692">
        <v>0</v>
      </c>
      <c r="J33" s="692">
        <v>0</v>
      </c>
      <c r="K33" s="693" t="s">
        <v>220</v>
      </c>
      <c r="L33" s="694">
        <v>0</v>
      </c>
    </row>
    <row r="34" spans="2:12" ht="11.25">
      <c r="B34" s="691" t="s">
        <v>826</v>
      </c>
      <c r="C34" s="692">
        <v>0</v>
      </c>
      <c r="D34" s="693" t="s">
        <v>220</v>
      </c>
      <c r="E34" s="692">
        <v>0</v>
      </c>
      <c r="F34" s="693" t="s">
        <v>220</v>
      </c>
      <c r="G34" s="692">
        <v>0</v>
      </c>
      <c r="H34" s="692">
        <v>0</v>
      </c>
      <c r="I34" s="693" t="s">
        <v>220</v>
      </c>
      <c r="J34" s="693" t="s">
        <v>220</v>
      </c>
      <c r="K34" s="693" t="s">
        <v>220</v>
      </c>
      <c r="L34" s="695" t="s">
        <v>220</v>
      </c>
    </row>
    <row r="35" spans="2:12" s="687" customFormat="1" ht="15" customHeight="1">
      <c r="B35" s="696" t="s">
        <v>5</v>
      </c>
      <c r="C35" s="689">
        <v>12</v>
      </c>
      <c r="D35" s="689">
        <v>2</v>
      </c>
      <c r="E35" s="689">
        <v>4</v>
      </c>
      <c r="F35" s="689">
        <v>1</v>
      </c>
      <c r="G35" s="689">
        <v>1</v>
      </c>
      <c r="H35" s="689">
        <v>2</v>
      </c>
      <c r="I35" s="689">
        <v>1</v>
      </c>
      <c r="J35" s="689">
        <v>0</v>
      </c>
      <c r="K35" s="689">
        <v>0</v>
      </c>
      <c r="L35" s="690">
        <v>0</v>
      </c>
    </row>
    <row r="36" spans="2:12" ht="11.25">
      <c r="B36" s="691" t="s">
        <v>821</v>
      </c>
      <c r="C36" s="692">
        <v>2</v>
      </c>
      <c r="D36" s="697">
        <v>1</v>
      </c>
      <c r="E36" s="697">
        <v>1</v>
      </c>
      <c r="F36" s="697">
        <v>0</v>
      </c>
      <c r="G36" s="698" t="s">
        <v>220</v>
      </c>
      <c r="H36" s="697">
        <v>0</v>
      </c>
      <c r="I36" s="697">
        <v>0</v>
      </c>
      <c r="J36" s="698" t="s">
        <v>220</v>
      </c>
      <c r="K36" s="698" t="s">
        <v>220</v>
      </c>
      <c r="L36" s="699">
        <v>0</v>
      </c>
    </row>
    <row r="37" spans="2:12" ht="11.25">
      <c r="B37" s="691" t="s">
        <v>822</v>
      </c>
      <c r="C37" s="692">
        <v>4</v>
      </c>
      <c r="D37" s="697">
        <v>1</v>
      </c>
      <c r="E37" s="697">
        <v>2</v>
      </c>
      <c r="F37" s="697">
        <v>1</v>
      </c>
      <c r="G37" s="698" t="s">
        <v>220</v>
      </c>
      <c r="H37" s="697">
        <v>1</v>
      </c>
      <c r="I37" s="697">
        <v>0</v>
      </c>
      <c r="J37" s="697">
        <v>0</v>
      </c>
      <c r="K37" s="697">
        <v>0</v>
      </c>
      <c r="L37" s="699">
        <v>0</v>
      </c>
    </row>
    <row r="38" spans="2:12" ht="11.25">
      <c r="B38" s="691" t="s">
        <v>823</v>
      </c>
      <c r="C38" s="692">
        <v>2</v>
      </c>
      <c r="D38" s="697">
        <v>0</v>
      </c>
      <c r="E38" s="697">
        <v>1</v>
      </c>
      <c r="F38" s="697">
        <v>0</v>
      </c>
      <c r="G38" s="697">
        <v>0</v>
      </c>
      <c r="H38" s="697">
        <v>0</v>
      </c>
      <c r="I38" s="697">
        <v>0</v>
      </c>
      <c r="J38" s="697">
        <v>0</v>
      </c>
      <c r="K38" s="697">
        <v>0</v>
      </c>
      <c r="L38" s="699">
        <v>0</v>
      </c>
    </row>
    <row r="39" spans="2:12" ht="11.25">
      <c r="B39" s="691" t="s">
        <v>824</v>
      </c>
      <c r="C39" s="692">
        <v>2</v>
      </c>
      <c r="D39" s="697">
        <v>0</v>
      </c>
      <c r="E39" s="697">
        <v>1</v>
      </c>
      <c r="F39" s="697">
        <v>0</v>
      </c>
      <c r="G39" s="697">
        <v>0</v>
      </c>
      <c r="H39" s="697">
        <v>1</v>
      </c>
      <c r="I39" s="697">
        <v>0</v>
      </c>
      <c r="J39" s="698" t="s">
        <v>220</v>
      </c>
      <c r="K39" s="697">
        <v>0</v>
      </c>
      <c r="L39" s="699">
        <v>0</v>
      </c>
    </row>
    <row r="40" spans="2:12" ht="11.25">
      <c r="B40" s="691" t="s">
        <v>825</v>
      </c>
      <c r="C40" s="692">
        <v>1</v>
      </c>
      <c r="D40" s="697">
        <v>0</v>
      </c>
      <c r="E40" s="697">
        <v>0</v>
      </c>
      <c r="F40" s="698" t="s">
        <v>220</v>
      </c>
      <c r="G40" s="697">
        <v>0</v>
      </c>
      <c r="H40" s="697">
        <v>0</v>
      </c>
      <c r="I40" s="698" t="s">
        <v>220</v>
      </c>
      <c r="J40" s="697">
        <v>0</v>
      </c>
      <c r="K40" s="698" t="s">
        <v>220</v>
      </c>
      <c r="L40" s="699">
        <v>0</v>
      </c>
    </row>
    <row r="41" spans="2:12" ht="11.25">
      <c r="B41" s="691" t="s">
        <v>826</v>
      </c>
      <c r="C41" s="692">
        <v>0</v>
      </c>
      <c r="D41" s="698" t="s">
        <v>220</v>
      </c>
      <c r="E41" s="697">
        <v>0</v>
      </c>
      <c r="F41" s="698" t="s">
        <v>220</v>
      </c>
      <c r="G41" s="697">
        <v>0</v>
      </c>
      <c r="H41" s="698" t="s">
        <v>220</v>
      </c>
      <c r="I41" s="698" t="s">
        <v>220</v>
      </c>
      <c r="J41" s="698" t="s">
        <v>220</v>
      </c>
      <c r="K41" s="698" t="s">
        <v>220</v>
      </c>
      <c r="L41" s="700" t="s">
        <v>220</v>
      </c>
    </row>
    <row r="42" spans="2:12" s="687" customFormat="1" ht="14.25" customHeight="1">
      <c r="B42" s="696" t="s">
        <v>6</v>
      </c>
      <c r="C42" s="689">
        <v>11</v>
      </c>
      <c r="D42" s="701">
        <v>2</v>
      </c>
      <c r="E42" s="701">
        <v>3</v>
      </c>
      <c r="F42" s="701">
        <v>1</v>
      </c>
      <c r="G42" s="701">
        <v>0</v>
      </c>
      <c r="H42" s="701">
        <v>2</v>
      </c>
      <c r="I42" s="701">
        <v>1</v>
      </c>
      <c r="J42" s="701">
        <v>0</v>
      </c>
      <c r="K42" s="701">
        <v>0</v>
      </c>
      <c r="L42" s="702">
        <v>1</v>
      </c>
    </row>
    <row r="43" spans="2:12" ht="11.25">
      <c r="B43" s="691" t="s">
        <v>821</v>
      </c>
      <c r="C43" s="692">
        <v>3</v>
      </c>
      <c r="D43" s="697">
        <v>1</v>
      </c>
      <c r="E43" s="697">
        <v>1</v>
      </c>
      <c r="F43" s="697">
        <v>0</v>
      </c>
      <c r="G43" s="698" t="s">
        <v>220</v>
      </c>
      <c r="H43" s="697">
        <v>1</v>
      </c>
      <c r="I43" s="697">
        <v>1</v>
      </c>
      <c r="J43" s="697">
        <v>0</v>
      </c>
      <c r="K43" s="698" t="s">
        <v>220</v>
      </c>
      <c r="L43" s="699">
        <v>0</v>
      </c>
    </row>
    <row r="44" spans="2:12" ht="11.25">
      <c r="B44" s="691" t="s">
        <v>822</v>
      </c>
      <c r="C44" s="692">
        <v>1</v>
      </c>
      <c r="D44" s="697">
        <v>0</v>
      </c>
      <c r="E44" s="697">
        <v>0</v>
      </c>
      <c r="F44" s="697">
        <v>0</v>
      </c>
      <c r="G44" s="698" t="s">
        <v>220</v>
      </c>
      <c r="H44" s="697">
        <v>0</v>
      </c>
      <c r="I44" s="697">
        <v>0</v>
      </c>
      <c r="J44" s="698" t="s">
        <v>220</v>
      </c>
      <c r="K44" s="697">
        <v>0</v>
      </c>
      <c r="L44" s="699">
        <v>0</v>
      </c>
    </row>
    <row r="45" spans="2:12" ht="11.25">
      <c r="B45" s="691" t="s">
        <v>823</v>
      </c>
      <c r="C45" s="692">
        <v>3</v>
      </c>
      <c r="D45" s="697">
        <v>0</v>
      </c>
      <c r="E45" s="697">
        <v>1</v>
      </c>
      <c r="F45" s="697">
        <v>0</v>
      </c>
      <c r="G45" s="697">
        <v>0</v>
      </c>
      <c r="H45" s="697">
        <v>1</v>
      </c>
      <c r="I45" s="697">
        <v>0</v>
      </c>
      <c r="J45" s="697">
        <v>0</v>
      </c>
      <c r="K45" s="697">
        <v>0</v>
      </c>
      <c r="L45" s="699">
        <v>0</v>
      </c>
    </row>
    <row r="46" spans="2:12" ht="11.25">
      <c r="B46" s="691" t="s">
        <v>824</v>
      </c>
      <c r="C46" s="692">
        <v>2</v>
      </c>
      <c r="D46" s="697">
        <v>0</v>
      </c>
      <c r="E46" s="697">
        <v>1</v>
      </c>
      <c r="F46" s="697">
        <v>0</v>
      </c>
      <c r="G46" s="697">
        <v>0</v>
      </c>
      <c r="H46" s="697">
        <v>0</v>
      </c>
      <c r="I46" s="697">
        <v>0</v>
      </c>
      <c r="J46" s="698" t="s">
        <v>220</v>
      </c>
      <c r="K46" s="697">
        <v>0</v>
      </c>
      <c r="L46" s="699">
        <v>0</v>
      </c>
    </row>
    <row r="47" spans="2:12" ht="11.25">
      <c r="B47" s="691" t="s">
        <v>825</v>
      </c>
      <c r="C47" s="692">
        <v>1</v>
      </c>
      <c r="D47" s="697">
        <v>0</v>
      </c>
      <c r="E47" s="697">
        <v>0</v>
      </c>
      <c r="F47" s="697">
        <v>0</v>
      </c>
      <c r="G47" s="697">
        <v>0</v>
      </c>
      <c r="H47" s="697">
        <v>0</v>
      </c>
      <c r="I47" s="697">
        <v>0</v>
      </c>
      <c r="J47" s="698" t="s">
        <v>220</v>
      </c>
      <c r="K47" s="698" t="s">
        <v>220</v>
      </c>
      <c r="L47" s="699">
        <v>0</v>
      </c>
    </row>
    <row r="48" spans="2:12" ht="11.25">
      <c r="B48" s="703" t="s">
        <v>826</v>
      </c>
      <c r="C48" s="704">
        <v>0</v>
      </c>
      <c r="D48" s="705" t="s">
        <v>220</v>
      </c>
      <c r="E48" s="705" t="s">
        <v>220</v>
      </c>
      <c r="F48" s="705" t="s">
        <v>220</v>
      </c>
      <c r="G48" s="705" t="s">
        <v>220</v>
      </c>
      <c r="H48" s="706">
        <v>0</v>
      </c>
      <c r="I48" s="705" t="s">
        <v>220</v>
      </c>
      <c r="J48" s="705" t="s">
        <v>220</v>
      </c>
      <c r="K48" s="705" t="s">
        <v>220</v>
      </c>
      <c r="L48" s="707" t="s">
        <v>220</v>
      </c>
    </row>
    <row r="49" ht="18" customHeight="1">
      <c r="B49" s="681" t="s">
        <v>810</v>
      </c>
    </row>
  </sheetData>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B2:O28"/>
  <sheetViews>
    <sheetView workbookViewId="0" topLeftCell="A1">
      <selection activeCell="A1" sqref="A1"/>
    </sheetView>
  </sheetViews>
  <sheetFormatPr defaultColWidth="9.00390625" defaultRowHeight="13.5"/>
  <cols>
    <col min="1" max="1" width="2.625" style="55" customWidth="1"/>
    <col min="2" max="2" width="9.625" style="55" customWidth="1"/>
    <col min="3" max="8" width="6.625" style="55" customWidth="1"/>
    <col min="9" max="9" width="8.625" style="55" customWidth="1"/>
    <col min="10" max="13" width="6.125" style="55" customWidth="1"/>
    <col min="14" max="14" width="6.625" style="55" customWidth="1"/>
    <col min="15" max="15" width="6.125" style="55" customWidth="1"/>
    <col min="16" max="16384" width="9.00390625" style="55" customWidth="1"/>
  </cols>
  <sheetData>
    <row r="2" ht="14.25">
      <c r="B2" s="562" t="s">
        <v>374</v>
      </c>
    </row>
    <row r="4" spans="13:15" ht="12" customHeight="1">
      <c r="M4" s="563"/>
      <c r="N4" s="563"/>
      <c r="O4" s="563" t="s">
        <v>737</v>
      </c>
    </row>
    <row r="5" spans="2:15" ht="42">
      <c r="B5" s="708"/>
      <c r="C5" s="709" t="s">
        <v>22</v>
      </c>
      <c r="D5" s="710" t="s">
        <v>828</v>
      </c>
      <c r="E5" s="710" t="s">
        <v>829</v>
      </c>
      <c r="F5" s="710" t="s">
        <v>830</v>
      </c>
      <c r="G5" s="711" t="s">
        <v>831</v>
      </c>
      <c r="H5" s="710" t="s">
        <v>832</v>
      </c>
      <c r="I5" s="710" t="s">
        <v>833</v>
      </c>
      <c r="J5" s="711" t="s">
        <v>834</v>
      </c>
      <c r="K5" s="710" t="s">
        <v>835</v>
      </c>
      <c r="L5" s="710" t="s">
        <v>836</v>
      </c>
      <c r="M5" s="710" t="s">
        <v>837</v>
      </c>
      <c r="N5" s="710" t="s">
        <v>838</v>
      </c>
      <c r="O5" s="710" t="s">
        <v>292</v>
      </c>
    </row>
    <row r="6" spans="2:15" s="712" customFormat="1" ht="13.5" customHeight="1">
      <c r="B6" s="713" t="s">
        <v>22</v>
      </c>
      <c r="C6" s="714">
        <v>191</v>
      </c>
      <c r="D6" s="714">
        <v>18</v>
      </c>
      <c r="E6" s="714">
        <v>9</v>
      </c>
      <c r="F6" s="714">
        <v>13</v>
      </c>
      <c r="G6" s="714">
        <v>16</v>
      </c>
      <c r="H6" s="714">
        <v>16</v>
      </c>
      <c r="I6" s="714">
        <v>5</v>
      </c>
      <c r="J6" s="714">
        <v>23</v>
      </c>
      <c r="K6" s="714">
        <v>26</v>
      </c>
      <c r="L6" s="714">
        <v>9</v>
      </c>
      <c r="M6" s="714">
        <v>11</v>
      </c>
      <c r="N6" s="714">
        <v>6</v>
      </c>
      <c r="O6" s="714">
        <v>37</v>
      </c>
    </row>
    <row r="7" spans="2:15" s="715" customFormat="1" ht="11.25" customHeight="1">
      <c r="B7" s="716" t="s">
        <v>821</v>
      </c>
      <c r="C7" s="697">
        <v>22</v>
      </c>
      <c r="D7" s="692">
        <v>1</v>
      </c>
      <c r="E7" s="693">
        <v>2</v>
      </c>
      <c r="F7" s="693">
        <v>2</v>
      </c>
      <c r="G7" s="693">
        <v>3</v>
      </c>
      <c r="H7" s="693">
        <v>5</v>
      </c>
      <c r="I7" s="693">
        <v>0</v>
      </c>
      <c r="J7" s="693" t="s">
        <v>220</v>
      </c>
      <c r="K7" s="693">
        <v>1</v>
      </c>
      <c r="L7" s="693">
        <v>2</v>
      </c>
      <c r="M7" s="693">
        <v>1</v>
      </c>
      <c r="N7" s="693">
        <v>0</v>
      </c>
      <c r="O7" s="693">
        <v>6</v>
      </c>
    </row>
    <row r="8" spans="2:15" s="715" customFormat="1" ht="11.25" customHeight="1">
      <c r="B8" s="716" t="s">
        <v>839</v>
      </c>
      <c r="C8" s="697">
        <v>48</v>
      </c>
      <c r="D8" s="692">
        <v>4</v>
      </c>
      <c r="E8" s="693">
        <v>3</v>
      </c>
      <c r="F8" s="693">
        <v>4</v>
      </c>
      <c r="G8" s="693">
        <v>6</v>
      </c>
      <c r="H8" s="693">
        <v>6</v>
      </c>
      <c r="I8" s="693">
        <v>2</v>
      </c>
      <c r="J8" s="693" t="s">
        <v>220</v>
      </c>
      <c r="K8" s="693">
        <v>1</v>
      </c>
      <c r="L8" s="693">
        <v>6</v>
      </c>
      <c r="M8" s="693">
        <v>7</v>
      </c>
      <c r="N8" s="693">
        <v>0</v>
      </c>
      <c r="O8" s="693">
        <v>10</v>
      </c>
    </row>
    <row r="9" spans="2:15" s="715" customFormat="1" ht="11.25" customHeight="1">
      <c r="B9" s="716" t="s">
        <v>840</v>
      </c>
      <c r="C9" s="697">
        <v>32</v>
      </c>
      <c r="D9" s="692">
        <v>4</v>
      </c>
      <c r="E9" s="693">
        <v>2</v>
      </c>
      <c r="F9" s="693">
        <v>4</v>
      </c>
      <c r="G9" s="693">
        <v>5</v>
      </c>
      <c r="H9" s="693">
        <v>3</v>
      </c>
      <c r="I9" s="693">
        <v>1</v>
      </c>
      <c r="J9" s="693">
        <v>0</v>
      </c>
      <c r="K9" s="693">
        <v>1</v>
      </c>
      <c r="L9" s="693">
        <v>1</v>
      </c>
      <c r="M9" s="693">
        <v>2</v>
      </c>
      <c r="N9" s="693">
        <v>1</v>
      </c>
      <c r="O9" s="693">
        <v>7</v>
      </c>
    </row>
    <row r="10" spans="2:15" s="715" customFormat="1" ht="11.25" customHeight="1">
      <c r="B10" s="716" t="s">
        <v>841</v>
      </c>
      <c r="C10" s="697">
        <v>24</v>
      </c>
      <c r="D10" s="692">
        <v>4</v>
      </c>
      <c r="E10" s="693">
        <v>2</v>
      </c>
      <c r="F10" s="693">
        <v>2</v>
      </c>
      <c r="G10" s="693">
        <v>2</v>
      </c>
      <c r="H10" s="693">
        <v>2</v>
      </c>
      <c r="I10" s="693">
        <v>1</v>
      </c>
      <c r="J10" s="693">
        <v>0</v>
      </c>
      <c r="K10" s="693">
        <v>2</v>
      </c>
      <c r="L10" s="693">
        <v>0</v>
      </c>
      <c r="M10" s="693">
        <v>1</v>
      </c>
      <c r="N10" s="693">
        <v>2</v>
      </c>
      <c r="O10" s="693">
        <v>6</v>
      </c>
    </row>
    <row r="11" spans="2:15" s="715" customFormat="1" ht="11.25" customHeight="1">
      <c r="B11" s="716" t="s">
        <v>842</v>
      </c>
      <c r="C11" s="697">
        <v>38</v>
      </c>
      <c r="D11" s="692">
        <v>4</v>
      </c>
      <c r="E11" s="693">
        <v>1</v>
      </c>
      <c r="F11" s="693">
        <v>1</v>
      </c>
      <c r="G11" s="693">
        <v>0</v>
      </c>
      <c r="H11" s="693">
        <v>1</v>
      </c>
      <c r="I11" s="693">
        <v>0</v>
      </c>
      <c r="J11" s="693">
        <v>17</v>
      </c>
      <c r="K11" s="693">
        <v>6</v>
      </c>
      <c r="L11" s="693">
        <v>0</v>
      </c>
      <c r="M11" s="693">
        <v>1</v>
      </c>
      <c r="N11" s="693">
        <v>2</v>
      </c>
      <c r="O11" s="693">
        <v>5</v>
      </c>
    </row>
    <row r="12" spans="2:15" s="715" customFormat="1" ht="11.25" customHeight="1">
      <c r="B12" s="716" t="s">
        <v>826</v>
      </c>
      <c r="C12" s="697">
        <v>27</v>
      </c>
      <c r="D12" s="692">
        <v>1</v>
      </c>
      <c r="E12" s="693">
        <v>0</v>
      </c>
      <c r="F12" s="693">
        <v>0</v>
      </c>
      <c r="G12" s="693">
        <v>0</v>
      </c>
      <c r="H12" s="693">
        <v>0</v>
      </c>
      <c r="I12" s="693">
        <v>0</v>
      </c>
      <c r="J12" s="693">
        <v>7</v>
      </c>
      <c r="K12" s="693">
        <v>15</v>
      </c>
      <c r="L12" s="693" t="s">
        <v>220</v>
      </c>
      <c r="M12" s="693">
        <v>0</v>
      </c>
      <c r="N12" s="693">
        <v>1</v>
      </c>
      <c r="O12" s="693">
        <v>2</v>
      </c>
    </row>
    <row r="13" spans="2:15" s="712" customFormat="1" ht="15" customHeight="1">
      <c r="B13" s="713" t="s">
        <v>712</v>
      </c>
      <c r="C13" s="717">
        <v>114</v>
      </c>
      <c r="D13" s="598">
        <v>13</v>
      </c>
      <c r="E13" s="718">
        <v>8</v>
      </c>
      <c r="F13" s="718">
        <v>12</v>
      </c>
      <c r="G13" s="718">
        <v>14</v>
      </c>
      <c r="H13" s="718">
        <v>14</v>
      </c>
      <c r="I13" s="718">
        <v>3</v>
      </c>
      <c r="J13" s="718">
        <v>10</v>
      </c>
      <c r="K13" s="718">
        <v>5</v>
      </c>
      <c r="L13" s="718">
        <v>4</v>
      </c>
      <c r="M13" s="718">
        <v>3</v>
      </c>
      <c r="N13" s="718">
        <v>2</v>
      </c>
      <c r="O13" s="718">
        <v>26</v>
      </c>
    </row>
    <row r="14" spans="2:15" s="715" customFormat="1" ht="11.25" customHeight="1">
      <c r="B14" s="716" t="s">
        <v>821</v>
      </c>
      <c r="C14" s="697">
        <v>16</v>
      </c>
      <c r="D14" s="692">
        <v>1</v>
      </c>
      <c r="E14" s="693">
        <v>2</v>
      </c>
      <c r="F14" s="693">
        <v>2</v>
      </c>
      <c r="G14" s="693">
        <v>3</v>
      </c>
      <c r="H14" s="693">
        <v>4</v>
      </c>
      <c r="I14" s="693">
        <v>0</v>
      </c>
      <c r="J14" s="693" t="s">
        <v>220</v>
      </c>
      <c r="K14" s="693">
        <v>0</v>
      </c>
      <c r="L14" s="693">
        <v>0</v>
      </c>
      <c r="M14" s="693">
        <v>0</v>
      </c>
      <c r="N14" s="693">
        <v>0</v>
      </c>
      <c r="O14" s="693">
        <v>5</v>
      </c>
    </row>
    <row r="15" spans="2:15" s="715" customFormat="1" ht="11.25" customHeight="1">
      <c r="B15" s="716" t="s">
        <v>839</v>
      </c>
      <c r="C15" s="697">
        <v>34</v>
      </c>
      <c r="D15" s="692">
        <v>3</v>
      </c>
      <c r="E15" s="693">
        <v>3</v>
      </c>
      <c r="F15" s="693">
        <v>4</v>
      </c>
      <c r="G15" s="693">
        <v>5</v>
      </c>
      <c r="H15" s="693">
        <v>5</v>
      </c>
      <c r="I15" s="693">
        <v>1</v>
      </c>
      <c r="J15" s="693" t="s">
        <v>220</v>
      </c>
      <c r="K15" s="693">
        <v>1</v>
      </c>
      <c r="L15" s="693">
        <v>3</v>
      </c>
      <c r="M15" s="693">
        <v>2</v>
      </c>
      <c r="N15" s="693">
        <v>0</v>
      </c>
      <c r="O15" s="693">
        <v>9</v>
      </c>
    </row>
    <row r="16" spans="2:15" s="715" customFormat="1" ht="11.25" customHeight="1">
      <c r="B16" s="716" t="s">
        <v>840</v>
      </c>
      <c r="C16" s="697">
        <v>25</v>
      </c>
      <c r="D16" s="692">
        <v>4</v>
      </c>
      <c r="E16" s="693">
        <v>1</v>
      </c>
      <c r="F16" s="693">
        <v>3</v>
      </c>
      <c r="G16" s="693">
        <v>4</v>
      </c>
      <c r="H16" s="693">
        <v>3</v>
      </c>
      <c r="I16" s="693">
        <v>1</v>
      </c>
      <c r="J16" s="693">
        <v>0</v>
      </c>
      <c r="K16" s="693">
        <v>1</v>
      </c>
      <c r="L16" s="693">
        <v>1</v>
      </c>
      <c r="M16" s="693">
        <v>1</v>
      </c>
      <c r="N16" s="693">
        <v>0</v>
      </c>
      <c r="O16" s="693">
        <v>6</v>
      </c>
    </row>
    <row r="17" spans="2:15" s="715" customFormat="1" ht="11.25" customHeight="1">
      <c r="B17" s="716" t="s">
        <v>841</v>
      </c>
      <c r="C17" s="697">
        <v>18</v>
      </c>
      <c r="D17" s="692">
        <v>4</v>
      </c>
      <c r="E17" s="693">
        <v>2</v>
      </c>
      <c r="F17" s="693">
        <v>2</v>
      </c>
      <c r="G17" s="693">
        <v>2</v>
      </c>
      <c r="H17" s="693">
        <v>2</v>
      </c>
      <c r="I17" s="693">
        <v>1</v>
      </c>
      <c r="J17" s="693">
        <v>0</v>
      </c>
      <c r="K17" s="693">
        <v>1</v>
      </c>
      <c r="L17" s="693">
        <v>0</v>
      </c>
      <c r="M17" s="693">
        <v>0</v>
      </c>
      <c r="N17" s="693">
        <v>1</v>
      </c>
      <c r="O17" s="693">
        <v>4</v>
      </c>
    </row>
    <row r="18" spans="2:15" s="715" customFormat="1" ht="11.25" customHeight="1">
      <c r="B18" s="716" t="s">
        <v>842</v>
      </c>
      <c r="C18" s="697">
        <v>16</v>
      </c>
      <c r="D18" s="692">
        <v>2</v>
      </c>
      <c r="E18" s="693">
        <v>0</v>
      </c>
      <c r="F18" s="693">
        <v>1</v>
      </c>
      <c r="G18" s="693">
        <v>0</v>
      </c>
      <c r="H18" s="693">
        <v>1</v>
      </c>
      <c r="I18" s="693">
        <v>0</v>
      </c>
      <c r="J18" s="693">
        <v>7</v>
      </c>
      <c r="K18" s="693">
        <v>1</v>
      </c>
      <c r="L18" s="693">
        <v>0</v>
      </c>
      <c r="M18" s="693">
        <v>0</v>
      </c>
      <c r="N18" s="693">
        <v>0</v>
      </c>
      <c r="O18" s="693">
        <v>2</v>
      </c>
    </row>
    <row r="19" spans="2:15" s="715" customFormat="1" ht="11.25" customHeight="1">
      <c r="B19" s="716" t="s">
        <v>826</v>
      </c>
      <c r="C19" s="697">
        <v>5</v>
      </c>
      <c r="D19" s="692">
        <v>0</v>
      </c>
      <c r="E19" s="693">
        <v>0</v>
      </c>
      <c r="F19" s="693">
        <v>0</v>
      </c>
      <c r="G19" s="693">
        <v>0</v>
      </c>
      <c r="H19" s="693">
        <v>0</v>
      </c>
      <c r="I19" s="693">
        <v>0</v>
      </c>
      <c r="J19" s="693">
        <v>2</v>
      </c>
      <c r="K19" s="693">
        <v>1</v>
      </c>
      <c r="L19" s="693" t="s">
        <v>220</v>
      </c>
      <c r="M19" s="693" t="s">
        <v>220</v>
      </c>
      <c r="N19" s="693" t="s">
        <v>220</v>
      </c>
      <c r="O19" s="693">
        <v>0</v>
      </c>
    </row>
    <row r="20" spans="2:15" s="712" customFormat="1" ht="15" customHeight="1">
      <c r="B20" s="713" t="s">
        <v>713</v>
      </c>
      <c r="C20" s="717">
        <v>76</v>
      </c>
      <c r="D20" s="598">
        <v>5</v>
      </c>
      <c r="E20" s="718">
        <v>2</v>
      </c>
      <c r="F20" s="718">
        <v>1</v>
      </c>
      <c r="G20" s="718">
        <v>2</v>
      </c>
      <c r="H20" s="718">
        <v>2</v>
      </c>
      <c r="I20" s="718">
        <v>2</v>
      </c>
      <c r="J20" s="718">
        <v>14</v>
      </c>
      <c r="K20" s="718">
        <v>21</v>
      </c>
      <c r="L20" s="718">
        <v>5</v>
      </c>
      <c r="M20" s="718">
        <v>8</v>
      </c>
      <c r="N20" s="718">
        <v>4</v>
      </c>
      <c r="O20" s="718">
        <v>10</v>
      </c>
    </row>
    <row r="21" spans="2:15" s="715" customFormat="1" ht="11.25" customHeight="1">
      <c r="B21" s="716" t="s">
        <v>821</v>
      </c>
      <c r="C21" s="697">
        <v>6</v>
      </c>
      <c r="D21" s="692">
        <v>0</v>
      </c>
      <c r="E21" s="693">
        <v>0</v>
      </c>
      <c r="F21" s="693">
        <v>0</v>
      </c>
      <c r="G21" s="693">
        <v>1</v>
      </c>
      <c r="H21" s="693">
        <v>1</v>
      </c>
      <c r="I21" s="693">
        <v>0</v>
      </c>
      <c r="J21" s="693" t="s">
        <v>220</v>
      </c>
      <c r="K21" s="693">
        <v>0</v>
      </c>
      <c r="L21" s="693">
        <v>1</v>
      </c>
      <c r="M21" s="693">
        <v>1</v>
      </c>
      <c r="N21" s="693">
        <v>0</v>
      </c>
      <c r="O21" s="693">
        <v>2</v>
      </c>
    </row>
    <row r="22" spans="2:15" s="715" customFormat="1" ht="11.25" customHeight="1">
      <c r="B22" s="716" t="s">
        <v>839</v>
      </c>
      <c r="C22" s="697">
        <v>14</v>
      </c>
      <c r="D22" s="692">
        <v>1</v>
      </c>
      <c r="E22" s="693">
        <v>0</v>
      </c>
      <c r="F22" s="693">
        <v>0</v>
      </c>
      <c r="G22" s="693">
        <v>1</v>
      </c>
      <c r="H22" s="693">
        <v>1</v>
      </c>
      <c r="I22" s="693">
        <v>1</v>
      </c>
      <c r="J22" s="693" t="s">
        <v>220</v>
      </c>
      <c r="K22" s="693">
        <v>0</v>
      </c>
      <c r="L22" s="693">
        <v>3</v>
      </c>
      <c r="M22" s="693">
        <v>4</v>
      </c>
      <c r="N22" s="693" t="s">
        <v>220</v>
      </c>
      <c r="O22" s="693">
        <v>2</v>
      </c>
    </row>
    <row r="23" spans="2:15" s="715" customFormat="1" ht="11.25" customHeight="1">
      <c r="B23" s="716" t="s">
        <v>840</v>
      </c>
      <c r="C23" s="697">
        <v>6</v>
      </c>
      <c r="D23" s="692">
        <v>1</v>
      </c>
      <c r="E23" s="693">
        <v>0</v>
      </c>
      <c r="F23" s="693">
        <v>0</v>
      </c>
      <c r="G23" s="693">
        <v>0</v>
      </c>
      <c r="H23" s="693">
        <v>0</v>
      </c>
      <c r="I23" s="693">
        <v>0</v>
      </c>
      <c r="J23" s="693" t="s">
        <v>220</v>
      </c>
      <c r="K23" s="693">
        <v>1</v>
      </c>
      <c r="L23" s="693">
        <v>1</v>
      </c>
      <c r="M23" s="693">
        <v>1</v>
      </c>
      <c r="N23" s="693">
        <v>0</v>
      </c>
      <c r="O23" s="693">
        <v>1</v>
      </c>
    </row>
    <row r="24" spans="2:15" s="715" customFormat="1" ht="11.25" customHeight="1">
      <c r="B24" s="716" t="s">
        <v>841</v>
      </c>
      <c r="C24" s="697">
        <v>7</v>
      </c>
      <c r="D24" s="692">
        <v>1</v>
      </c>
      <c r="E24" s="693">
        <v>0</v>
      </c>
      <c r="F24" s="693">
        <v>0</v>
      </c>
      <c r="G24" s="693">
        <v>0</v>
      </c>
      <c r="H24" s="693">
        <v>0</v>
      </c>
      <c r="I24" s="693">
        <v>0</v>
      </c>
      <c r="J24" s="693">
        <v>0</v>
      </c>
      <c r="K24" s="693">
        <v>1</v>
      </c>
      <c r="L24" s="693">
        <v>0</v>
      </c>
      <c r="M24" s="693">
        <v>1</v>
      </c>
      <c r="N24" s="693">
        <v>1</v>
      </c>
      <c r="O24" s="693">
        <v>2</v>
      </c>
    </row>
    <row r="25" spans="2:15" s="715" customFormat="1" ht="11.25" customHeight="1">
      <c r="B25" s="716" t="s">
        <v>842</v>
      </c>
      <c r="C25" s="697">
        <v>22</v>
      </c>
      <c r="D25" s="692">
        <v>2</v>
      </c>
      <c r="E25" s="693">
        <v>0</v>
      </c>
      <c r="F25" s="693">
        <v>0</v>
      </c>
      <c r="G25" s="693">
        <v>0</v>
      </c>
      <c r="H25" s="693">
        <v>0</v>
      </c>
      <c r="I25" s="693">
        <v>0</v>
      </c>
      <c r="J25" s="693">
        <v>9</v>
      </c>
      <c r="K25" s="693">
        <v>4</v>
      </c>
      <c r="L25" s="693">
        <v>0</v>
      </c>
      <c r="M25" s="693">
        <v>1</v>
      </c>
      <c r="N25" s="693">
        <v>2</v>
      </c>
      <c r="O25" s="693">
        <v>3</v>
      </c>
    </row>
    <row r="26" spans="2:15" s="715" customFormat="1" ht="11.25" customHeight="1">
      <c r="B26" s="719" t="s">
        <v>826</v>
      </c>
      <c r="C26" s="706">
        <v>22</v>
      </c>
      <c r="D26" s="704">
        <v>1</v>
      </c>
      <c r="E26" s="720">
        <v>0</v>
      </c>
      <c r="F26" s="720" t="s">
        <v>220</v>
      </c>
      <c r="G26" s="720" t="s">
        <v>220</v>
      </c>
      <c r="H26" s="720" t="s">
        <v>220</v>
      </c>
      <c r="I26" s="720">
        <v>0</v>
      </c>
      <c r="J26" s="720">
        <v>5</v>
      </c>
      <c r="K26" s="720">
        <v>14</v>
      </c>
      <c r="L26" s="720" t="s">
        <v>220</v>
      </c>
      <c r="M26" s="720">
        <v>0</v>
      </c>
      <c r="N26" s="720">
        <v>1</v>
      </c>
      <c r="O26" s="720">
        <v>2</v>
      </c>
    </row>
    <row r="27" s="715" customFormat="1" ht="11.25" customHeight="1">
      <c r="B27" s="715" t="s">
        <v>843</v>
      </c>
    </row>
    <row r="28" s="715" customFormat="1" ht="11.25" customHeight="1">
      <c r="B28" s="715" t="s">
        <v>736</v>
      </c>
    </row>
  </sheetData>
  <printOptions/>
  <pageMargins left="0.75" right="0.75" top="1" bottom="1" header="0.512" footer="0.51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B2:J27"/>
  <sheetViews>
    <sheetView workbookViewId="0" topLeftCell="A1">
      <selection activeCell="A1" sqref="A1"/>
    </sheetView>
  </sheetViews>
  <sheetFormatPr defaultColWidth="9.00390625" defaultRowHeight="13.5"/>
  <cols>
    <col min="1" max="1" width="2.625" style="55" customWidth="1"/>
    <col min="2" max="2" width="21.625" style="55" customWidth="1"/>
    <col min="3" max="3" width="9.00390625" style="55" customWidth="1"/>
    <col min="4" max="4" width="9.625" style="55" customWidth="1"/>
    <col min="5" max="16384" width="9.00390625" style="55" customWidth="1"/>
  </cols>
  <sheetData>
    <row r="2" ht="14.25">
      <c r="B2" s="562" t="s">
        <v>300</v>
      </c>
    </row>
    <row r="3" ht="12" customHeight="1">
      <c r="J3" s="721" t="s">
        <v>737</v>
      </c>
    </row>
    <row r="4" spans="2:10" ht="15" customHeight="1">
      <c r="B4" s="722"/>
      <c r="C4" s="565" t="s">
        <v>22</v>
      </c>
      <c r="D4" s="508"/>
      <c r="E4" s="723" t="s">
        <v>844</v>
      </c>
      <c r="F4" s="724" t="s">
        <v>845</v>
      </c>
      <c r="G4" s="568" t="s">
        <v>846</v>
      </c>
      <c r="H4" s="725" t="s">
        <v>847</v>
      </c>
      <c r="I4" s="726" t="s">
        <v>848</v>
      </c>
      <c r="J4" s="726" t="s">
        <v>849</v>
      </c>
    </row>
    <row r="5" spans="2:10" ht="24" customHeight="1">
      <c r="B5" s="727" t="s">
        <v>741</v>
      </c>
      <c r="C5" s="97"/>
      <c r="D5" s="728" t="s">
        <v>850</v>
      </c>
      <c r="E5" s="572"/>
      <c r="F5" s="572"/>
      <c r="G5" s="572"/>
      <c r="H5" s="729"/>
      <c r="I5" s="593"/>
      <c r="J5" s="729"/>
    </row>
    <row r="6" spans="2:10" s="580" customFormat="1" ht="13.5" customHeight="1">
      <c r="B6" s="730" t="s">
        <v>22</v>
      </c>
      <c r="C6" s="582">
        <v>615</v>
      </c>
      <c r="D6" s="731">
        <v>17</v>
      </c>
      <c r="E6" s="583">
        <v>61</v>
      </c>
      <c r="F6" s="583">
        <v>62</v>
      </c>
      <c r="G6" s="583">
        <v>114</v>
      </c>
      <c r="H6" s="583">
        <v>80</v>
      </c>
      <c r="I6" s="583">
        <v>65</v>
      </c>
      <c r="J6" s="583">
        <v>234</v>
      </c>
    </row>
    <row r="7" spans="2:10" ht="12" customHeight="1">
      <c r="B7" s="118"/>
      <c r="C7" s="584"/>
      <c r="D7" s="732"/>
      <c r="E7" s="585"/>
      <c r="F7" s="585"/>
      <c r="G7" s="585"/>
      <c r="H7" s="585"/>
      <c r="I7" s="585"/>
      <c r="J7" s="585"/>
    </row>
    <row r="8" spans="2:10" ht="15" customHeight="1">
      <c r="B8" s="118" t="s">
        <v>778</v>
      </c>
      <c r="C8" s="584">
        <v>75</v>
      </c>
      <c r="D8" s="732">
        <v>32.4</v>
      </c>
      <c r="E8" s="585">
        <v>2</v>
      </c>
      <c r="F8" s="585">
        <v>3</v>
      </c>
      <c r="G8" s="585">
        <v>5</v>
      </c>
      <c r="H8" s="585">
        <v>4</v>
      </c>
      <c r="I8" s="585">
        <v>4</v>
      </c>
      <c r="J8" s="585">
        <v>58</v>
      </c>
    </row>
    <row r="9" spans="2:10" ht="15" customHeight="1">
      <c r="B9" s="118" t="s">
        <v>778</v>
      </c>
      <c r="C9" s="584">
        <v>1</v>
      </c>
      <c r="D9" s="732">
        <v>24.9</v>
      </c>
      <c r="E9" s="585">
        <v>0</v>
      </c>
      <c r="F9" s="585">
        <v>0</v>
      </c>
      <c r="G9" s="585">
        <v>0</v>
      </c>
      <c r="H9" s="585">
        <v>0</v>
      </c>
      <c r="I9" s="585">
        <v>0</v>
      </c>
      <c r="J9" s="585">
        <v>1</v>
      </c>
    </row>
    <row r="10" spans="2:10" ht="15" customHeight="1">
      <c r="B10" s="118" t="s">
        <v>257</v>
      </c>
      <c r="C10" s="584">
        <v>1</v>
      </c>
      <c r="D10" s="732">
        <v>26.4</v>
      </c>
      <c r="E10" s="585" t="s">
        <v>220</v>
      </c>
      <c r="F10" s="585">
        <v>0</v>
      </c>
      <c r="G10" s="585">
        <v>0</v>
      </c>
      <c r="H10" s="585">
        <v>0</v>
      </c>
      <c r="I10" s="585" t="s">
        <v>220</v>
      </c>
      <c r="J10" s="585">
        <v>1</v>
      </c>
    </row>
    <row r="11" spans="2:10" ht="15" customHeight="1">
      <c r="B11" s="118" t="s">
        <v>258</v>
      </c>
      <c r="C11" s="584">
        <v>1</v>
      </c>
      <c r="D11" s="732">
        <v>11.7</v>
      </c>
      <c r="E11" s="585">
        <v>0</v>
      </c>
      <c r="F11" s="585">
        <v>0</v>
      </c>
      <c r="G11" s="585">
        <v>0</v>
      </c>
      <c r="H11" s="585">
        <v>0</v>
      </c>
      <c r="I11" s="585">
        <v>0</v>
      </c>
      <c r="J11" s="585">
        <v>0</v>
      </c>
    </row>
    <row r="12" spans="2:10" ht="15" customHeight="1">
      <c r="B12" s="118" t="s">
        <v>259</v>
      </c>
      <c r="C12" s="584">
        <v>72</v>
      </c>
      <c r="D12" s="732">
        <v>17.4</v>
      </c>
      <c r="E12" s="585">
        <v>7</v>
      </c>
      <c r="F12" s="585">
        <v>8</v>
      </c>
      <c r="G12" s="585">
        <v>11</v>
      </c>
      <c r="H12" s="585">
        <v>8</v>
      </c>
      <c r="I12" s="585">
        <v>8</v>
      </c>
      <c r="J12" s="585">
        <v>31</v>
      </c>
    </row>
    <row r="13" spans="2:10" ht="15" customHeight="1">
      <c r="B13" s="118" t="s">
        <v>260</v>
      </c>
      <c r="C13" s="584">
        <v>145</v>
      </c>
      <c r="D13" s="732">
        <v>13.6</v>
      </c>
      <c r="E13" s="585">
        <v>15</v>
      </c>
      <c r="F13" s="585">
        <v>13</v>
      </c>
      <c r="G13" s="585">
        <v>35</v>
      </c>
      <c r="H13" s="585">
        <v>26</v>
      </c>
      <c r="I13" s="585">
        <v>18</v>
      </c>
      <c r="J13" s="585">
        <v>38</v>
      </c>
    </row>
    <row r="14" spans="2:10" ht="15" customHeight="1">
      <c r="B14" s="118" t="s">
        <v>285</v>
      </c>
      <c r="C14" s="584">
        <v>2</v>
      </c>
      <c r="D14" s="732">
        <v>17.1</v>
      </c>
      <c r="E14" s="585">
        <v>0</v>
      </c>
      <c r="F14" s="585">
        <v>0</v>
      </c>
      <c r="G14" s="585">
        <v>0</v>
      </c>
      <c r="H14" s="585">
        <v>0</v>
      </c>
      <c r="I14" s="585">
        <v>0</v>
      </c>
      <c r="J14" s="585">
        <v>1</v>
      </c>
    </row>
    <row r="15" spans="2:10" ht="15" customHeight="1">
      <c r="B15" s="118" t="s">
        <v>286</v>
      </c>
      <c r="C15" s="584">
        <v>27</v>
      </c>
      <c r="D15" s="732">
        <v>14.8</v>
      </c>
      <c r="E15" s="585">
        <v>3</v>
      </c>
      <c r="F15" s="585">
        <v>3</v>
      </c>
      <c r="G15" s="585">
        <v>5</v>
      </c>
      <c r="H15" s="585">
        <v>3</v>
      </c>
      <c r="I15" s="585">
        <v>3</v>
      </c>
      <c r="J15" s="585">
        <v>9</v>
      </c>
    </row>
    <row r="16" spans="2:10" ht="15" customHeight="1">
      <c r="B16" s="118" t="s">
        <v>287</v>
      </c>
      <c r="C16" s="584">
        <v>113</v>
      </c>
      <c r="D16" s="732">
        <v>16.1</v>
      </c>
      <c r="E16" s="585">
        <v>14</v>
      </c>
      <c r="F16" s="585">
        <v>13</v>
      </c>
      <c r="G16" s="585">
        <v>21</v>
      </c>
      <c r="H16" s="585">
        <v>14</v>
      </c>
      <c r="I16" s="585">
        <v>12</v>
      </c>
      <c r="J16" s="585">
        <v>40</v>
      </c>
    </row>
    <row r="17" spans="2:10" ht="15" customHeight="1">
      <c r="B17" s="118" t="s">
        <v>288</v>
      </c>
      <c r="C17" s="584">
        <v>15</v>
      </c>
      <c r="D17" s="732">
        <v>14.5</v>
      </c>
      <c r="E17" s="585">
        <v>2</v>
      </c>
      <c r="F17" s="585">
        <v>2</v>
      </c>
      <c r="G17" s="585">
        <v>3</v>
      </c>
      <c r="H17" s="585">
        <v>2</v>
      </c>
      <c r="I17" s="585">
        <v>2</v>
      </c>
      <c r="J17" s="585">
        <v>5</v>
      </c>
    </row>
    <row r="18" spans="2:10" ht="15" customHeight="1">
      <c r="B18" s="118" t="s">
        <v>265</v>
      </c>
      <c r="C18" s="584">
        <v>3</v>
      </c>
      <c r="D18" s="732">
        <v>12.2</v>
      </c>
      <c r="E18" s="585">
        <v>0</v>
      </c>
      <c r="F18" s="585">
        <v>0</v>
      </c>
      <c r="G18" s="585">
        <v>1</v>
      </c>
      <c r="H18" s="585">
        <v>0</v>
      </c>
      <c r="I18" s="585">
        <v>0</v>
      </c>
      <c r="J18" s="585">
        <v>1</v>
      </c>
    </row>
    <row r="19" spans="2:10" ht="15" customHeight="1">
      <c r="B19" s="118" t="s">
        <v>266</v>
      </c>
      <c r="C19" s="584">
        <v>137</v>
      </c>
      <c r="D19" s="732">
        <v>13.5</v>
      </c>
      <c r="E19" s="585">
        <v>17</v>
      </c>
      <c r="F19" s="585">
        <v>17</v>
      </c>
      <c r="G19" s="585">
        <v>30</v>
      </c>
      <c r="H19" s="585">
        <v>19</v>
      </c>
      <c r="I19" s="585">
        <v>15</v>
      </c>
      <c r="J19" s="585">
        <v>39</v>
      </c>
    </row>
    <row r="20" spans="2:10" ht="15" customHeight="1">
      <c r="B20" s="733" t="s">
        <v>289</v>
      </c>
      <c r="C20" s="584">
        <v>23</v>
      </c>
      <c r="D20" s="732">
        <v>17.1</v>
      </c>
      <c r="E20" s="585">
        <v>1</v>
      </c>
      <c r="F20" s="585">
        <v>2</v>
      </c>
      <c r="G20" s="585">
        <v>4</v>
      </c>
      <c r="H20" s="585">
        <v>3</v>
      </c>
      <c r="I20" s="585">
        <v>3</v>
      </c>
      <c r="J20" s="585">
        <v>10</v>
      </c>
    </row>
    <row r="21" spans="2:10" ht="15" customHeight="1">
      <c r="B21" s="118" t="s">
        <v>268</v>
      </c>
      <c r="C21" s="584">
        <v>0</v>
      </c>
      <c r="D21" s="734" t="s">
        <v>13</v>
      </c>
      <c r="E21" s="585" t="s">
        <v>220</v>
      </c>
      <c r="F21" s="585">
        <v>0</v>
      </c>
      <c r="G21" s="585">
        <v>0</v>
      </c>
      <c r="H21" s="585" t="s">
        <v>220</v>
      </c>
      <c r="I21" s="585" t="s">
        <v>220</v>
      </c>
      <c r="J21" s="585" t="s">
        <v>220</v>
      </c>
    </row>
    <row r="22" spans="2:10" ht="12">
      <c r="B22" s="735"/>
      <c r="C22" s="589"/>
      <c r="D22" s="589"/>
      <c r="E22" s="589"/>
      <c r="F22" s="589"/>
      <c r="G22" s="589"/>
      <c r="H22" s="589"/>
      <c r="I22" s="589"/>
      <c r="J22" s="589"/>
    </row>
    <row r="23" ht="12" customHeight="1">
      <c r="B23" s="715" t="s">
        <v>851</v>
      </c>
    </row>
    <row r="24" ht="12" customHeight="1">
      <c r="B24" s="715" t="s">
        <v>852</v>
      </c>
    </row>
    <row r="25" ht="12" customHeight="1">
      <c r="B25" s="715" t="s">
        <v>853</v>
      </c>
    </row>
    <row r="26" ht="12" customHeight="1">
      <c r="B26" s="715" t="s">
        <v>854</v>
      </c>
    </row>
    <row r="27" ht="12" customHeight="1">
      <c r="B27" s="715" t="s">
        <v>855</v>
      </c>
    </row>
  </sheetData>
  <printOptions/>
  <pageMargins left="0.75" right="0.75" top="1" bottom="1" header="0.512" footer="0.512"/>
  <pageSetup orientation="portrait" paperSize="9"/>
</worksheet>
</file>

<file path=xl/worksheets/sheet28.xml><?xml version="1.0" encoding="utf-8"?>
<worksheet xmlns="http://schemas.openxmlformats.org/spreadsheetml/2006/main" xmlns:r="http://schemas.openxmlformats.org/officeDocument/2006/relationships">
  <dimension ref="B1:N65"/>
  <sheetViews>
    <sheetView workbookViewId="0" topLeftCell="A1">
      <selection activeCell="A1" sqref="A1"/>
    </sheetView>
  </sheetViews>
  <sheetFormatPr defaultColWidth="9.00390625" defaultRowHeight="13.5"/>
  <cols>
    <col min="1" max="1" width="2.625" style="20" customWidth="1"/>
    <col min="2" max="2" width="16.50390625" style="20" customWidth="1"/>
    <col min="3" max="3" width="8.25390625" style="20" customWidth="1"/>
    <col min="4" max="5" width="6.125" style="20" customWidth="1"/>
    <col min="6" max="6" width="5.75390625" style="20" customWidth="1"/>
    <col min="7" max="8" width="6.25390625" style="20" customWidth="1"/>
    <col min="9" max="9" width="8.25390625" style="20" customWidth="1"/>
    <col min="10" max="14" width="6.625" style="20" customWidth="1"/>
    <col min="15" max="16384" width="9.00390625" style="20" customWidth="1"/>
  </cols>
  <sheetData>
    <row r="1" ht="14.25">
      <c r="B1" s="533" t="s">
        <v>301</v>
      </c>
    </row>
    <row r="2" ht="14.25">
      <c r="B2" s="533" t="s">
        <v>856</v>
      </c>
    </row>
    <row r="3" ht="12">
      <c r="N3" s="21" t="s">
        <v>811</v>
      </c>
    </row>
    <row r="4" spans="2:14" ht="21" customHeight="1">
      <c r="B4" s="736" t="s">
        <v>738</v>
      </c>
      <c r="C4" s="41" t="s">
        <v>857</v>
      </c>
      <c r="D4" s="41"/>
      <c r="E4" s="41"/>
      <c r="F4" s="41"/>
      <c r="G4" s="41"/>
      <c r="H4" s="41"/>
      <c r="I4" s="41"/>
      <c r="J4" s="41"/>
      <c r="K4" s="41"/>
      <c r="L4" s="41"/>
      <c r="M4" s="41"/>
      <c r="N4" s="737"/>
    </row>
    <row r="5" spans="2:14" ht="12">
      <c r="B5" s="738" t="s">
        <v>858</v>
      </c>
      <c r="C5" s="739"/>
      <c r="D5" s="739"/>
      <c r="E5" s="739"/>
      <c r="F5" s="22"/>
      <c r="G5" s="739"/>
      <c r="H5" s="740"/>
      <c r="I5" s="741" t="s">
        <v>859</v>
      </c>
      <c r="J5" s="741"/>
      <c r="K5" s="741"/>
      <c r="L5" s="741"/>
      <c r="M5" s="741"/>
      <c r="N5" s="742"/>
    </row>
    <row r="6" spans="2:14" ht="12">
      <c r="B6" s="738" t="s">
        <v>860</v>
      </c>
      <c r="C6" s="739"/>
      <c r="D6" s="743" t="s">
        <v>861</v>
      </c>
      <c r="E6" s="743" t="s">
        <v>862</v>
      </c>
      <c r="F6" s="744" t="s">
        <v>863</v>
      </c>
      <c r="G6" s="739"/>
      <c r="H6" s="35" t="s">
        <v>864</v>
      </c>
      <c r="I6" s="739"/>
      <c r="J6" s="743" t="s">
        <v>861</v>
      </c>
      <c r="K6" s="743" t="s">
        <v>862</v>
      </c>
      <c r="L6" s="744" t="s">
        <v>863</v>
      </c>
      <c r="M6" s="739"/>
      <c r="N6" s="35" t="s">
        <v>864</v>
      </c>
    </row>
    <row r="7" spans="2:14" ht="24">
      <c r="B7" s="727" t="s">
        <v>865</v>
      </c>
      <c r="C7" s="745" t="s">
        <v>22</v>
      </c>
      <c r="D7" s="746" t="s">
        <v>866</v>
      </c>
      <c r="E7" s="746" t="s">
        <v>866</v>
      </c>
      <c r="F7" s="747" t="s">
        <v>867</v>
      </c>
      <c r="G7" s="748" t="s">
        <v>868</v>
      </c>
      <c r="H7" s="749" t="s">
        <v>869</v>
      </c>
      <c r="I7" s="745" t="s">
        <v>22</v>
      </c>
      <c r="J7" s="746" t="s">
        <v>866</v>
      </c>
      <c r="K7" s="746" t="s">
        <v>866</v>
      </c>
      <c r="L7" s="747" t="s">
        <v>867</v>
      </c>
      <c r="M7" s="748" t="s">
        <v>868</v>
      </c>
      <c r="N7" s="749" t="s">
        <v>869</v>
      </c>
    </row>
    <row r="8" spans="2:14" s="625" customFormat="1" ht="24" customHeight="1">
      <c r="B8" s="750" t="s">
        <v>22</v>
      </c>
      <c r="C8" s="751">
        <v>672</v>
      </c>
      <c r="D8" s="751">
        <v>569</v>
      </c>
      <c r="E8" s="751">
        <v>23</v>
      </c>
      <c r="F8" s="751">
        <v>57</v>
      </c>
      <c r="G8" s="751">
        <v>22</v>
      </c>
      <c r="H8" s="752">
        <v>23</v>
      </c>
      <c r="I8" s="751">
        <v>508</v>
      </c>
      <c r="J8" s="751">
        <v>427</v>
      </c>
      <c r="K8" s="751">
        <v>18</v>
      </c>
      <c r="L8" s="751">
        <v>51</v>
      </c>
      <c r="M8" s="751">
        <v>20</v>
      </c>
      <c r="N8" s="752">
        <v>12</v>
      </c>
    </row>
    <row r="9" spans="2:14" ht="12">
      <c r="B9" s="753" t="s">
        <v>870</v>
      </c>
      <c r="C9" s="754">
        <v>131</v>
      </c>
      <c r="D9" s="754">
        <v>104</v>
      </c>
      <c r="E9" s="754">
        <v>6</v>
      </c>
      <c r="F9" s="754">
        <v>11</v>
      </c>
      <c r="G9" s="754">
        <v>5</v>
      </c>
      <c r="H9" s="24">
        <v>11</v>
      </c>
      <c r="I9" s="754">
        <v>66</v>
      </c>
      <c r="J9" s="754">
        <v>51</v>
      </c>
      <c r="K9" s="754">
        <v>4</v>
      </c>
      <c r="L9" s="754">
        <v>8</v>
      </c>
      <c r="M9" s="754">
        <v>4</v>
      </c>
      <c r="N9" s="24">
        <v>4</v>
      </c>
    </row>
    <row r="10" spans="2:14" ht="12">
      <c r="B10" s="753" t="s">
        <v>871</v>
      </c>
      <c r="C10" s="754">
        <v>57</v>
      </c>
      <c r="D10" s="754">
        <v>46</v>
      </c>
      <c r="E10" s="754">
        <v>3</v>
      </c>
      <c r="F10" s="754">
        <v>5</v>
      </c>
      <c r="G10" s="754">
        <v>2</v>
      </c>
      <c r="H10" s="24">
        <v>3</v>
      </c>
      <c r="I10" s="754">
        <v>41</v>
      </c>
      <c r="J10" s="754">
        <v>32</v>
      </c>
      <c r="K10" s="754">
        <v>2</v>
      </c>
      <c r="L10" s="754">
        <v>5</v>
      </c>
      <c r="M10" s="754">
        <v>2</v>
      </c>
      <c r="N10" s="24">
        <v>2</v>
      </c>
    </row>
    <row r="11" spans="2:14" ht="12">
      <c r="B11" s="753" t="s">
        <v>872</v>
      </c>
      <c r="C11" s="754">
        <v>42</v>
      </c>
      <c r="D11" s="754">
        <v>32</v>
      </c>
      <c r="E11" s="754">
        <v>2</v>
      </c>
      <c r="F11" s="754">
        <v>4</v>
      </c>
      <c r="G11" s="754">
        <v>2</v>
      </c>
      <c r="H11" s="24">
        <v>4</v>
      </c>
      <c r="I11" s="754">
        <v>18</v>
      </c>
      <c r="J11" s="754">
        <v>12</v>
      </c>
      <c r="K11" s="754">
        <v>1</v>
      </c>
      <c r="L11" s="754">
        <v>3</v>
      </c>
      <c r="M11" s="754">
        <v>1</v>
      </c>
      <c r="N11" s="24">
        <v>1</v>
      </c>
    </row>
    <row r="12" spans="2:14" ht="12">
      <c r="B12" s="753" t="s">
        <v>873</v>
      </c>
      <c r="C12" s="754">
        <v>32</v>
      </c>
      <c r="D12" s="754">
        <v>25</v>
      </c>
      <c r="E12" s="754">
        <v>1</v>
      </c>
      <c r="F12" s="754">
        <v>2</v>
      </c>
      <c r="G12" s="754">
        <v>1</v>
      </c>
      <c r="H12" s="24">
        <v>3</v>
      </c>
      <c r="I12" s="754">
        <v>8</v>
      </c>
      <c r="J12" s="754">
        <v>6</v>
      </c>
      <c r="K12" s="754">
        <v>0</v>
      </c>
      <c r="L12" s="754">
        <v>1</v>
      </c>
      <c r="M12" s="754">
        <v>1</v>
      </c>
      <c r="N12" s="24">
        <v>1</v>
      </c>
    </row>
    <row r="13" spans="2:14" ht="12">
      <c r="B13" s="753" t="s">
        <v>874</v>
      </c>
      <c r="C13" s="754">
        <v>277</v>
      </c>
      <c r="D13" s="754">
        <v>240</v>
      </c>
      <c r="E13" s="754">
        <v>8</v>
      </c>
      <c r="F13" s="754">
        <v>22</v>
      </c>
      <c r="G13" s="754">
        <v>8</v>
      </c>
      <c r="H13" s="24">
        <v>7</v>
      </c>
      <c r="I13" s="754">
        <v>238</v>
      </c>
      <c r="J13" s="754">
        <v>206</v>
      </c>
      <c r="K13" s="754">
        <v>7</v>
      </c>
      <c r="L13" s="754">
        <v>21</v>
      </c>
      <c r="M13" s="754">
        <v>8</v>
      </c>
      <c r="N13" s="24">
        <v>5</v>
      </c>
    </row>
    <row r="14" spans="2:14" ht="12">
      <c r="B14" s="753" t="s">
        <v>875</v>
      </c>
      <c r="C14" s="754">
        <v>24</v>
      </c>
      <c r="D14" s="754">
        <v>20</v>
      </c>
      <c r="E14" s="754">
        <v>1</v>
      </c>
      <c r="F14" s="754">
        <v>3</v>
      </c>
      <c r="G14" s="754">
        <v>1</v>
      </c>
      <c r="H14" s="24">
        <v>1</v>
      </c>
      <c r="I14" s="754">
        <v>18</v>
      </c>
      <c r="J14" s="754">
        <v>15</v>
      </c>
      <c r="K14" s="754">
        <v>0</v>
      </c>
      <c r="L14" s="754">
        <v>2</v>
      </c>
      <c r="M14" s="754">
        <v>1</v>
      </c>
      <c r="N14" s="24">
        <v>1</v>
      </c>
    </row>
    <row r="15" spans="2:14" ht="12">
      <c r="B15" s="753" t="s">
        <v>876</v>
      </c>
      <c r="C15" s="754">
        <v>134</v>
      </c>
      <c r="D15" s="754">
        <v>119</v>
      </c>
      <c r="E15" s="754">
        <v>3</v>
      </c>
      <c r="F15" s="754">
        <v>9</v>
      </c>
      <c r="G15" s="754">
        <v>4</v>
      </c>
      <c r="H15" s="24">
        <v>3</v>
      </c>
      <c r="I15" s="754">
        <v>121</v>
      </c>
      <c r="J15" s="754">
        <v>107</v>
      </c>
      <c r="K15" s="754">
        <v>3</v>
      </c>
      <c r="L15" s="754">
        <v>8</v>
      </c>
      <c r="M15" s="754">
        <v>4</v>
      </c>
      <c r="N15" s="24">
        <v>2</v>
      </c>
    </row>
    <row r="16" spans="2:14" ht="12">
      <c r="B16" s="753" t="s">
        <v>877</v>
      </c>
      <c r="C16" s="754">
        <v>46</v>
      </c>
      <c r="D16" s="754">
        <v>41</v>
      </c>
      <c r="E16" s="754">
        <v>1</v>
      </c>
      <c r="F16" s="754">
        <v>3</v>
      </c>
      <c r="G16" s="754">
        <v>1</v>
      </c>
      <c r="H16" s="24">
        <v>1</v>
      </c>
      <c r="I16" s="754">
        <v>40</v>
      </c>
      <c r="J16" s="754">
        <v>35</v>
      </c>
      <c r="K16" s="754">
        <v>1</v>
      </c>
      <c r="L16" s="754">
        <v>3</v>
      </c>
      <c r="M16" s="754">
        <v>1</v>
      </c>
      <c r="N16" s="24">
        <v>1</v>
      </c>
    </row>
    <row r="17" spans="2:14" ht="12">
      <c r="B17" s="753" t="s">
        <v>878</v>
      </c>
      <c r="C17" s="754">
        <v>42</v>
      </c>
      <c r="D17" s="754">
        <v>36</v>
      </c>
      <c r="E17" s="754">
        <v>1</v>
      </c>
      <c r="F17" s="754">
        <v>3</v>
      </c>
      <c r="G17" s="754">
        <v>1</v>
      </c>
      <c r="H17" s="24">
        <v>1</v>
      </c>
      <c r="I17" s="754">
        <v>35</v>
      </c>
      <c r="J17" s="754">
        <v>29</v>
      </c>
      <c r="K17" s="754">
        <v>1</v>
      </c>
      <c r="L17" s="754">
        <v>3</v>
      </c>
      <c r="M17" s="754">
        <v>1</v>
      </c>
      <c r="N17" s="24">
        <v>1</v>
      </c>
    </row>
    <row r="18" spans="2:14" ht="12">
      <c r="B18" s="753" t="s">
        <v>879</v>
      </c>
      <c r="C18" s="754">
        <v>23</v>
      </c>
      <c r="D18" s="754">
        <v>19</v>
      </c>
      <c r="E18" s="754">
        <v>1</v>
      </c>
      <c r="F18" s="754">
        <v>2</v>
      </c>
      <c r="G18" s="754">
        <v>1</v>
      </c>
      <c r="H18" s="24">
        <v>0</v>
      </c>
      <c r="I18" s="754">
        <v>18</v>
      </c>
      <c r="J18" s="754">
        <v>15</v>
      </c>
      <c r="K18" s="754">
        <v>1</v>
      </c>
      <c r="L18" s="754">
        <v>2</v>
      </c>
      <c r="M18" s="754">
        <v>1</v>
      </c>
      <c r="N18" s="24">
        <v>0</v>
      </c>
    </row>
    <row r="19" spans="2:14" ht="12">
      <c r="B19" s="753" t="s">
        <v>880</v>
      </c>
      <c r="C19" s="754">
        <v>7</v>
      </c>
      <c r="D19" s="754">
        <v>5</v>
      </c>
      <c r="E19" s="754">
        <v>0</v>
      </c>
      <c r="F19" s="754">
        <v>1</v>
      </c>
      <c r="G19" s="754">
        <v>0</v>
      </c>
      <c r="H19" s="24">
        <v>0</v>
      </c>
      <c r="I19" s="754">
        <v>6</v>
      </c>
      <c r="J19" s="754">
        <v>4</v>
      </c>
      <c r="K19" s="754">
        <v>0</v>
      </c>
      <c r="L19" s="754">
        <v>1</v>
      </c>
      <c r="M19" s="754">
        <v>0</v>
      </c>
      <c r="N19" s="24">
        <v>0</v>
      </c>
    </row>
    <row r="20" spans="2:14" ht="12">
      <c r="B20" s="753" t="s">
        <v>881</v>
      </c>
      <c r="C20" s="754">
        <v>264</v>
      </c>
      <c r="D20" s="754">
        <v>225</v>
      </c>
      <c r="E20" s="754">
        <v>9</v>
      </c>
      <c r="F20" s="754">
        <v>24</v>
      </c>
      <c r="G20" s="754">
        <v>9</v>
      </c>
      <c r="H20" s="24">
        <v>6</v>
      </c>
      <c r="I20" s="754">
        <v>203</v>
      </c>
      <c r="J20" s="754">
        <v>171</v>
      </c>
      <c r="K20" s="754">
        <v>7</v>
      </c>
      <c r="L20" s="754">
        <v>22</v>
      </c>
      <c r="M20" s="754">
        <v>9</v>
      </c>
      <c r="N20" s="24">
        <v>3</v>
      </c>
    </row>
    <row r="21" spans="2:14" ht="12">
      <c r="B21" s="753" t="s">
        <v>875</v>
      </c>
      <c r="C21" s="754">
        <v>12</v>
      </c>
      <c r="D21" s="754">
        <v>10</v>
      </c>
      <c r="E21" s="754">
        <v>1</v>
      </c>
      <c r="F21" s="754">
        <v>1</v>
      </c>
      <c r="G21" s="754">
        <v>1</v>
      </c>
      <c r="H21" s="24">
        <v>1</v>
      </c>
      <c r="I21" s="754">
        <v>8</v>
      </c>
      <c r="J21" s="754">
        <v>6</v>
      </c>
      <c r="K21" s="754">
        <v>0</v>
      </c>
      <c r="L21" s="754">
        <v>1</v>
      </c>
      <c r="M21" s="754">
        <v>1</v>
      </c>
      <c r="N21" s="24">
        <v>0</v>
      </c>
    </row>
    <row r="22" spans="2:14" ht="12">
      <c r="B22" s="753" t="s">
        <v>876</v>
      </c>
      <c r="C22" s="754">
        <v>64</v>
      </c>
      <c r="D22" s="754">
        <v>57</v>
      </c>
      <c r="E22" s="754">
        <v>2</v>
      </c>
      <c r="F22" s="754">
        <v>4</v>
      </c>
      <c r="G22" s="754">
        <v>2</v>
      </c>
      <c r="H22" s="24">
        <v>1</v>
      </c>
      <c r="I22" s="754">
        <v>56</v>
      </c>
      <c r="J22" s="754">
        <v>50</v>
      </c>
      <c r="K22" s="754">
        <v>1</v>
      </c>
      <c r="L22" s="754">
        <v>4</v>
      </c>
      <c r="M22" s="754">
        <v>2</v>
      </c>
      <c r="N22" s="24">
        <v>1</v>
      </c>
    </row>
    <row r="23" spans="2:14" ht="12">
      <c r="B23" s="753" t="s">
        <v>877</v>
      </c>
      <c r="C23" s="754">
        <v>42</v>
      </c>
      <c r="D23" s="754">
        <v>35</v>
      </c>
      <c r="E23" s="754">
        <v>1</v>
      </c>
      <c r="F23" s="754">
        <v>4</v>
      </c>
      <c r="G23" s="754">
        <v>1</v>
      </c>
      <c r="H23" s="24">
        <v>1</v>
      </c>
      <c r="I23" s="754">
        <v>36</v>
      </c>
      <c r="J23" s="754">
        <v>30</v>
      </c>
      <c r="K23" s="754">
        <v>1</v>
      </c>
      <c r="L23" s="754">
        <v>4</v>
      </c>
      <c r="M23" s="754">
        <v>1</v>
      </c>
      <c r="N23" s="24">
        <v>1</v>
      </c>
    </row>
    <row r="24" spans="2:14" ht="12">
      <c r="B24" s="753" t="s">
        <v>878</v>
      </c>
      <c r="C24" s="754">
        <v>58</v>
      </c>
      <c r="D24" s="754">
        <v>50</v>
      </c>
      <c r="E24" s="754">
        <v>2</v>
      </c>
      <c r="F24" s="754">
        <v>6</v>
      </c>
      <c r="G24" s="754">
        <v>2</v>
      </c>
      <c r="H24" s="24">
        <v>1</v>
      </c>
      <c r="I24" s="754">
        <v>47</v>
      </c>
      <c r="J24" s="754">
        <v>39</v>
      </c>
      <c r="K24" s="754">
        <v>1</v>
      </c>
      <c r="L24" s="754">
        <v>5</v>
      </c>
      <c r="M24" s="754">
        <v>2</v>
      </c>
      <c r="N24" s="24">
        <v>1</v>
      </c>
    </row>
    <row r="25" spans="2:14" ht="12">
      <c r="B25" s="753" t="s">
        <v>879</v>
      </c>
      <c r="C25" s="754">
        <v>51</v>
      </c>
      <c r="D25" s="754">
        <v>43</v>
      </c>
      <c r="E25" s="754">
        <v>2</v>
      </c>
      <c r="F25" s="754">
        <v>5</v>
      </c>
      <c r="G25" s="754">
        <v>2</v>
      </c>
      <c r="H25" s="24">
        <v>1</v>
      </c>
      <c r="I25" s="754">
        <v>36</v>
      </c>
      <c r="J25" s="754">
        <v>30</v>
      </c>
      <c r="K25" s="754">
        <v>1</v>
      </c>
      <c r="L25" s="754">
        <v>5</v>
      </c>
      <c r="M25" s="754">
        <v>2</v>
      </c>
      <c r="N25" s="24">
        <v>0</v>
      </c>
    </row>
    <row r="26" spans="2:14" ht="12">
      <c r="B26" s="753" t="s">
        <v>880</v>
      </c>
      <c r="C26" s="754">
        <v>37</v>
      </c>
      <c r="D26" s="754">
        <v>31</v>
      </c>
      <c r="E26" s="754">
        <v>1</v>
      </c>
      <c r="F26" s="754">
        <v>4</v>
      </c>
      <c r="G26" s="754">
        <v>1</v>
      </c>
      <c r="H26" s="24">
        <v>1</v>
      </c>
      <c r="I26" s="754">
        <v>20</v>
      </c>
      <c r="J26" s="754">
        <v>16</v>
      </c>
      <c r="K26" s="754">
        <v>1</v>
      </c>
      <c r="L26" s="754">
        <v>3</v>
      </c>
      <c r="M26" s="754">
        <v>1</v>
      </c>
      <c r="N26" s="24">
        <v>0</v>
      </c>
    </row>
    <row r="27" spans="2:14" s="625" customFormat="1" ht="24" customHeight="1">
      <c r="B27" s="755" t="s">
        <v>5</v>
      </c>
      <c r="C27" s="751">
        <v>381</v>
      </c>
      <c r="D27" s="751">
        <v>329</v>
      </c>
      <c r="E27" s="751">
        <v>14</v>
      </c>
      <c r="F27" s="751">
        <v>29</v>
      </c>
      <c r="G27" s="751">
        <v>12</v>
      </c>
      <c r="H27" s="752">
        <v>10</v>
      </c>
      <c r="I27" s="751">
        <v>293</v>
      </c>
      <c r="J27" s="751">
        <v>250</v>
      </c>
      <c r="K27" s="751">
        <v>10</v>
      </c>
      <c r="L27" s="751">
        <v>27</v>
      </c>
      <c r="M27" s="751">
        <v>11</v>
      </c>
      <c r="N27" s="752">
        <v>5</v>
      </c>
    </row>
    <row r="28" spans="2:14" ht="12">
      <c r="B28" s="753" t="s">
        <v>870</v>
      </c>
      <c r="C28" s="754">
        <v>61</v>
      </c>
      <c r="D28" s="754">
        <v>49</v>
      </c>
      <c r="E28" s="754">
        <v>3</v>
      </c>
      <c r="F28" s="754">
        <v>4</v>
      </c>
      <c r="G28" s="754">
        <v>2</v>
      </c>
      <c r="H28" s="24">
        <v>5</v>
      </c>
      <c r="I28" s="754">
        <v>31</v>
      </c>
      <c r="J28" s="754">
        <v>24</v>
      </c>
      <c r="K28" s="754">
        <v>2</v>
      </c>
      <c r="L28" s="754">
        <v>3</v>
      </c>
      <c r="M28" s="754">
        <v>2</v>
      </c>
      <c r="N28" s="24">
        <v>2</v>
      </c>
    </row>
    <row r="29" spans="2:14" ht="12">
      <c r="B29" s="753" t="s">
        <v>871</v>
      </c>
      <c r="C29" s="754">
        <v>27</v>
      </c>
      <c r="D29" s="756">
        <v>22</v>
      </c>
      <c r="E29" s="756">
        <v>1</v>
      </c>
      <c r="F29" s="756">
        <v>2</v>
      </c>
      <c r="G29" s="756">
        <v>1</v>
      </c>
      <c r="H29" s="757">
        <v>2</v>
      </c>
      <c r="I29" s="756">
        <v>19</v>
      </c>
      <c r="J29" s="756">
        <v>15</v>
      </c>
      <c r="K29" s="756">
        <v>1</v>
      </c>
      <c r="L29" s="756">
        <v>2</v>
      </c>
      <c r="M29" s="756">
        <v>1</v>
      </c>
      <c r="N29" s="757">
        <v>1</v>
      </c>
    </row>
    <row r="30" spans="2:14" ht="12">
      <c r="B30" s="753" t="s">
        <v>872</v>
      </c>
      <c r="C30" s="754">
        <v>18</v>
      </c>
      <c r="D30" s="756">
        <v>14</v>
      </c>
      <c r="E30" s="756">
        <v>1</v>
      </c>
      <c r="F30" s="756">
        <v>2</v>
      </c>
      <c r="G30" s="756">
        <v>1</v>
      </c>
      <c r="H30" s="757">
        <v>2</v>
      </c>
      <c r="I30" s="756">
        <v>8</v>
      </c>
      <c r="J30" s="756">
        <v>6</v>
      </c>
      <c r="K30" s="756">
        <v>0</v>
      </c>
      <c r="L30" s="756">
        <v>1</v>
      </c>
      <c r="M30" s="756">
        <v>1</v>
      </c>
      <c r="N30" s="757">
        <v>1</v>
      </c>
    </row>
    <row r="31" spans="2:14" ht="12">
      <c r="B31" s="753" t="s">
        <v>873</v>
      </c>
      <c r="C31" s="754">
        <v>16</v>
      </c>
      <c r="D31" s="756">
        <v>13</v>
      </c>
      <c r="E31" s="756">
        <v>0</v>
      </c>
      <c r="F31" s="756">
        <v>1</v>
      </c>
      <c r="G31" s="756">
        <v>0</v>
      </c>
      <c r="H31" s="757">
        <v>1</v>
      </c>
      <c r="I31" s="756">
        <v>4</v>
      </c>
      <c r="J31" s="756">
        <v>3</v>
      </c>
      <c r="K31" s="756">
        <v>0</v>
      </c>
      <c r="L31" s="756">
        <v>0</v>
      </c>
      <c r="M31" s="756">
        <v>0</v>
      </c>
      <c r="N31" s="757">
        <v>0</v>
      </c>
    </row>
    <row r="32" spans="2:14" ht="12">
      <c r="B32" s="753" t="s">
        <v>874</v>
      </c>
      <c r="C32" s="754">
        <v>160</v>
      </c>
      <c r="D32" s="756">
        <v>141</v>
      </c>
      <c r="E32" s="756">
        <v>5</v>
      </c>
      <c r="F32" s="756">
        <v>11</v>
      </c>
      <c r="G32" s="756">
        <v>4</v>
      </c>
      <c r="H32" s="757">
        <v>3</v>
      </c>
      <c r="I32" s="756">
        <v>137</v>
      </c>
      <c r="J32" s="756">
        <v>120</v>
      </c>
      <c r="K32" s="756">
        <v>4</v>
      </c>
      <c r="L32" s="756">
        <v>11</v>
      </c>
      <c r="M32" s="756">
        <v>4</v>
      </c>
      <c r="N32" s="757">
        <v>2</v>
      </c>
    </row>
    <row r="33" spans="2:14" ht="12">
      <c r="B33" s="753" t="s">
        <v>875</v>
      </c>
      <c r="C33" s="754">
        <v>6</v>
      </c>
      <c r="D33" s="756">
        <v>5</v>
      </c>
      <c r="E33" s="756">
        <v>0</v>
      </c>
      <c r="F33" s="756">
        <v>0</v>
      </c>
      <c r="G33" s="756">
        <v>0</v>
      </c>
      <c r="H33" s="757">
        <v>0</v>
      </c>
      <c r="I33" s="756">
        <v>4</v>
      </c>
      <c r="J33" s="756">
        <v>3</v>
      </c>
      <c r="K33" s="758" t="s">
        <v>220</v>
      </c>
      <c r="L33" s="756">
        <v>0</v>
      </c>
      <c r="M33" s="756">
        <v>0</v>
      </c>
      <c r="N33" s="757">
        <v>0</v>
      </c>
    </row>
    <row r="34" spans="2:14" ht="12">
      <c r="B34" s="753" t="s">
        <v>876</v>
      </c>
      <c r="C34" s="754">
        <v>75</v>
      </c>
      <c r="D34" s="756">
        <v>67</v>
      </c>
      <c r="E34" s="756">
        <v>2</v>
      </c>
      <c r="F34" s="756">
        <v>4</v>
      </c>
      <c r="G34" s="756">
        <v>2</v>
      </c>
      <c r="H34" s="757">
        <v>1</v>
      </c>
      <c r="I34" s="756">
        <v>67</v>
      </c>
      <c r="J34" s="756">
        <v>60</v>
      </c>
      <c r="K34" s="756">
        <v>2</v>
      </c>
      <c r="L34" s="756">
        <v>4</v>
      </c>
      <c r="M34" s="756">
        <v>2</v>
      </c>
      <c r="N34" s="757">
        <v>1</v>
      </c>
    </row>
    <row r="35" spans="2:14" ht="12">
      <c r="B35" s="753" t="s">
        <v>877</v>
      </c>
      <c r="C35" s="754">
        <v>28</v>
      </c>
      <c r="D35" s="756">
        <v>25</v>
      </c>
      <c r="E35" s="756">
        <v>1</v>
      </c>
      <c r="F35" s="756">
        <v>2</v>
      </c>
      <c r="G35" s="756">
        <v>1</v>
      </c>
      <c r="H35" s="757">
        <v>0</v>
      </c>
      <c r="I35" s="756">
        <v>24</v>
      </c>
      <c r="J35" s="756">
        <v>21</v>
      </c>
      <c r="K35" s="756">
        <v>1</v>
      </c>
      <c r="L35" s="756">
        <v>2</v>
      </c>
      <c r="M35" s="756">
        <v>1</v>
      </c>
      <c r="N35" s="757">
        <v>0</v>
      </c>
    </row>
    <row r="36" spans="2:14" ht="12">
      <c r="B36" s="753" t="s">
        <v>878</v>
      </c>
      <c r="C36" s="754">
        <v>27</v>
      </c>
      <c r="D36" s="756">
        <v>23</v>
      </c>
      <c r="E36" s="756">
        <v>1</v>
      </c>
      <c r="F36" s="756">
        <v>2</v>
      </c>
      <c r="G36" s="756">
        <v>1</v>
      </c>
      <c r="H36" s="757">
        <v>1</v>
      </c>
      <c r="I36" s="756">
        <v>22</v>
      </c>
      <c r="J36" s="756">
        <v>19</v>
      </c>
      <c r="K36" s="756">
        <v>1</v>
      </c>
      <c r="L36" s="756">
        <v>2</v>
      </c>
      <c r="M36" s="756">
        <v>1</v>
      </c>
      <c r="N36" s="757">
        <v>1</v>
      </c>
    </row>
    <row r="37" spans="2:14" ht="12">
      <c r="B37" s="753" t="s">
        <v>879</v>
      </c>
      <c r="C37" s="754">
        <v>17</v>
      </c>
      <c r="D37" s="756">
        <v>15</v>
      </c>
      <c r="E37" s="756">
        <v>1</v>
      </c>
      <c r="F37" s="756">
        <v>2</v>
      </c>
      <c r="G37" s="756">
        <v>0</v>
      </c>
      <c r="H37" s="757">
        <v>0</v>
      </c>
      <c r="I37" s="756">
        <v>14</v>
      </c>
      <c r="J37" s="756">
        <v>12</v>
      </c>
      <c r="K37" s="756">
        <v>1</v>
      </c>
      <c r="L37" s="756">
        <v>2</v>
      </c>
      <c r="M37" s="756">
        <v>0</v>
      </c>
      <c r="N37" s="759" t="s">
        <v>220</v>
      </c>
    </row>
    <row r="38" spans="2:14" ht="12">
      <c r="B38" s="753" t="s">
        <v>880</v>
      </c>
      <c r="C38" s="754">
        <v>6</v>
      </c>
      <c r="D38" s="756">
        <v>5</v>
      </c>
      <c r="E38" s="756">
        <v>0</v>
      </c>
      <c r="F38" s="756">
        <v>1</v>
      </c>
      <c r="G38" s="756">
        <v>0</v>
      </c>
      <c r="H38" s="757">
        <v>0</v>
      </c>
      <c r="I38" s="756">
        <v>5</v>
      </c>
      <c r="J38" s="756">
        <v>4</v>
      </c>
      <c r="K38" s="756">
        <v>0</v>
      </c>
      <c r="L38" s="756">
        <v>1</v>
      </c>
      <c r="M38" s="756">
        <v>0</v>
      </c>
      <c r="N38" s="757">
        <v>0</v>
      </c>
    </row>
    <row r="39" spans="2:14" ht="12">
      <c r="B39" s="753" t="s">
        <v>881</v>
      </c>
      <c r="C39" s="754">
        <v>161</v>
      </c>
      <c r="D39" s="756">
        <v>139</v>
      </c>
      <c r="E39" s="756">
        <v>6</v>
      </c>
      <c r="F39" s="756">
        <v>13</v>
      </c>
      <c r="G39" s="756">
        <v>6</v>
      </c>
      <c r="H39" s="757">
        <v>2</v>
      </c>
      <c r="I39" s="756">
        <v>125</v>
      </c>
      <c r="J39" s="756">
        <v>106</v>
      </c>
      <c r="K39" s="756">
        <v>4</v>
      </c>
      <c r="L39" s="756">
        <v>13</v>
      </c>
      <c r="M39" s="756">
        <v>5</v>
      </c>
      <c r="N39" s="757">
        <v>1</v>
      </c>
    </row>
    <row r="40" spans="2:14" ht="12">
      <c r="B40" s="753" t="s">
        <v>875</v>
      </c>
      <c r="C40" s="754">
        <v>3</v>
      </c>
      <c r="D40" s="756">
        <v>3</v>
      </c>
      <c r="E40" s="756">
        <v>0</v>
      </c>
      <c r="F40" s="756">
        <v>0</v>
      </c>
      <c r="G40" s="756">
        <v>0</v>
      </c>
      <c r="H40" s="757">
        <v>0</v>
      </c>
      <c r="I40" s="756">
        <v>2</v>
      </c>
      <c r="J40" s="756">
        <v>2</v>
      </c>
      <c r="K40" s="756">
        <v>0</v>
      </c>
      <c r="L40" s="756">
        <v>0</v>
      </c>
      <c r="M40" s="756">
        <v>0</v>
      </c>
      <c r="N40" s="757">
        <v>0</v>
      </c>
    </row>
    <row r="41" spans="2:14" ht="12">
      <c r="B41" s="753" t="s">
        <v>876</v>
      </c>
      <c r="C41" s="754">
        <v>35</v>
      </c>
      <c r="D41" s="756">
        <v>31</v>
      </c>
      <c r="E41" s="756">
        <v>1</v>
      </c>
      <c r="F41" s="756">
        <v>2</v>
      </c>
      <c r="G41" s="756">
        <v>1</v>
      </c>
      <c r="H41" s="757">
        <v>0</v>
      </c>
      <c r="I41" s="756">
        <v>30</v>
      </c>
      <c r="J41" s="756">
        <v>27</v>
      </c>
      <c r="K41" s="756">
        <v>1</v>
      </c>
      <c r="L41" s="756">
        <v>2</v>
      </c>
      <c r="M41" s="756">
        <v>1</v>
      </c>
      <c r="N41" s="757">
        <v>0</v>
      </c>
    </row>
    <row r="42" spans="2:14" ht="12">
      <c r="B42" s="753" t="s">
        <v>877</v>
      </c>
      <c r="C42" s="754">
        <v>24</v>
      </c>
      <c r="D42" s="756">
        <v>20</v>
      </c>
      <c r="E42" s="756">
        <v>1</v>
      </c>
      <c r="F42" s="756">
        <v>2</v>
      </c>
      <c r="G42" s="756">
        <v>1</v>
      </c>
      <c r="H42" s="757">
        <v>0</v>
      </c>
      <c r="I42" s="756">
        <v>20</v>
      </c>
      <c r="J42" s="756">
        <v>17</v>
      </c>
      <c r="K42" s="756">
        <v>1</v>
      </c>
      <c r="L42" s="756">
        <v>2</v>
      </c>
      <c r="M42" s="756">
        <v>1</v>
      </c>
      <c r="N42" s="757">
        <v>0</v>
      </c>
    </row>
    <row r="43" spans="2:14" ht="12">
      <c r="B43" s="753" t="s">
        <v>878</v>
      </c>
      <c r="C43" s="754">
        <v>36</v>
      </c>
      <c r="D43" s="756">
        <v>32</v>
      </c>
      <c r="E43" s="756">
        <v>1</v>
      </c>
      <c r="F43" s="756">
        <v>3</v>
      </c>
      <c r="G43" s="756">
        <v>1</v>
      </c>
      <c r="H43" s="757">
        <v>0</v>
      </c>
      <c r="I43" s="756">
        <v>29</v>
      </c>
      <c r="J43" s="756">
        <v>25</v>
      </c>
      <c r="K43" s="756">
        <v>1</v>
      </c>
      <c r="L43" s="756">
        <v>3</v>
      </c>
      <c r="M43" s="756">
        <v>1</v>
      </c>
      <c r="N43" s="757">
        <v>0</v>
      </c>
    </row>
    <row r="44" spans="2:14" ht="12">
      <c r="B44" s="753" t="s">
        <v>879</v>
      </c>
      <c r="C44" s="754">
        <v>36</v>
      </c>
      <c r="D44" s="756">
        <v>31</v>
      </c>
      <c r="E44" s="756">
        <v>2</v>
      </c>
      <c r="F44" s="756">
        <v>3</v>
      </c>
      <c r="G44" s="756">
        <v>1</v>
      </c>
      <c r="H44" s="757">
        <v>0</v>
      </c>
      <c r="I44" s="756">
        <v>27</v>
      </c>
      <c r="J44" s="756">
        <v>23</v>
      </c>
      <c r="K44" s="756">
        <v>1</v>
      </c>
      <c r="L44" s="756">
        <v>3</v>
      </c>
      <c r="M44" s="756">
        <v>1</v>
      </c>
      <c r="N44" s="757">
        <v>0</v>
      </c>
    </row>
    <row r="45" spans="2:14" ht="12">
      <c r="B45" s="753" t="s">
        <v>880</v>
      </c>
      <c r="C45" s="754">
        <v>27</v>
      </c>
      <c r="D45" s="756">
        <v>22</v>
      </c>
      <c r="E45" s="756">
        <v>1</v>
      </c>
      <c r="F45" s="756">
        <v>3</v>
      </c>
      <c r="G45" s="756">
        <v>1</v>
      </c>
      <c r="H45" s="757">
        <v>0</v>
      </c>
      <c r="I45" s="756">
        <v>17</v>
      </c>
      <c r="J45" s="756">
        <v>13</v>
      </c>
      <c r="K45" s="756">
        <v>1</v>
      </c>
      <c r="L45" s="756">
        <v>3</v>
      </c>
      <c r="M45" s="756">
        <v>1</v>
      </c>
      <c r="N45" s="757">
        <v>0</v>
      </c>
    </row>
    <row r="46" spans="2:14" s="625" customFormat="1" ht="24" customHeight="1">
      <c r="B46" s="755" t="s">
        <v>6</v>
      </c>
      <c r="C46" s="751">
        <v>291</v>
      </c>
      <c r="D46" s="760">
        <v>239</v>
      </c>
      <c r="E46" s="760">
        <v>10</v>
      </c>
      <c r="F46" s="760">
        <v>28</v>
      </c>
      <c r="G46" s="760">
        <v>11</v>
      </c>
      <c r="H46" s="761">
        <v>14</v>
      </c>
      <c r="I46" s="760">
        <v>215</v>
      </c>
      <c r="J46" s="760">
        <v>177</v>
      </c>
      <c r="K46" s="760">
        <v>7</v>
      </c>
      <c r="L46" s="760">
        <v>25</v>
      </c>
      <c r="M46" s="760">
        <v>9</v>
      </c>
      <c r="N46" s="761">
        <v>7</v>
      </c>
    </row>
    <row r="47" spans="2:14" ht="12">
      <c r="B47" s="753" t="s">
        <v>870</v>
      </c>
      <c r="C47" s="754">
        <v>70</v>
      </c>
      <c r="D47" s="756">
        <v>54</v>
      </c>
      <c r="E47" s="756">
        <v>3</v>
      </c>
      <c r="F47" s="756">
        <v>7</v>
      </c>
      <c r="G47" s="756">
        <v>3</v>
      </c>
      <c r="H47" s="757">
        <v>6</v>
      </c>
      <c r="I47" s="756">
        <v>36</v>
      </c>
      <c r="J47" s="756">
        <v>27</v>
      </c>
      <c r="K47" s="756">
        <v>2</v>
      </c>
      <c r="L47" s="756">
        <v>5</v>
      </c>
      <c r="M47" s="756">
        <v>2</v>
      </c>
      <c r="N47" s="757">
        <v>2</v>
      </c>
    </row>
    <row r="48" spans="2:14" ht="12">
      <c r="B48" s="753" t="s">
        <v>871</v>
      </c>
      <c r="C48" s="754">
        <v>31</v>
      </c>
      <c r="D48" s="756">
        <v>24</v>
      </c>
      <c r="E48" s="756">
        <v>1</v>
      </c>
      <c r="F48" s="756">
        <v>3</v>
      </c>
      <c r="G48" s="756">
        <v>1</v>
      </c>
      <c r="H48" s="757">
        <v>2</v>
      </c>
      <c r="I48" s="756">
        <v>22</v>
      </c>
      <c r="J48" s="756">
        <v>17</v>
      </c>
      <c r="K48" s="756">
        <v>1</v>
      </c>
      <c r="L48" s="756">
        <v>3</v>
      </c>
      <c r="M48" s="756">
        <v>1</v>
      </c>
      <c r="N48" s="757">
        <v>1</v>
      </c>
    </row>
    <row r="49" spans="2:14" ht="12">
      <c r="B49" s="753" t="s">
        <v>872</v>
      </c>
      <c r="C49" s="754">
        <v>24</v>
      </c>
      <c r="D49" s="756">
        <v>18</v>
      </c>
      <c r="E49" s="756">
        <v>1</v>
      </c>
      <c r="F49" s="756">
        <v>2</v>
      </c>
      <c r="G49" s="756">
        <v>1</v>
      </c>
      <c r="H49" s="757">
        <v>2</v>
      </c>
      <c r="I49" s="756">
        <v>10</v>
      </c>
      <c r="J49" s="756">
        <v>7</v>
      </c>
      <c r="K49" s="756">
        <v>1</v>
      </c>
      <c r="L49" s="756">
        <v>2</v>
      </c>
      <c r="M49" s="756">
        <v>1</v>
      </c>
      <c r="N49" s="757">
        <v>1</v>
      </c>
    </row>
    <row r="50" spans="2:14" ht="12">
      <c r="B50" s="753" t="s">
        <v>873</v>
      </c>
      <c r="C50" s="754">
        <v>16</v>
      </c>
      <c r="D50" s="756">
        <v>12</v>
      </c>
      <c r="E50" s="756">
        <v>1</v>
      </c>
      <c r="F50" s="756">
        <v>1</v>
      </c>
      <c r="G50" s="756">
        <v>0</v>
      </c>
      <c r="H50" s="757">
        <v>2</v>
      </c>
      <c r="I50" s="756">
        <v>4</v>
      </c>
      <c r="J50" s="756">
        <v>3</v>
      </c>
      <c r="K50" s="756">
        <v>0</v>
      </c>
      <c r="L50" s="756">
        <v>1</v>
      </c>
      <c r="M50" s="756">
        <v>0</v>
      </c>
      <c r="N50" s="757">
        <v>0</v>
      </c>
    </row>
    <row r="51" spans="2:14" ht="12">
      <c r="B51" s="753" t="s">
        <v>874</v>
      </c>
      <c r="C51" s="754">
        <v>117</v>
      </c>
      <c r="D51" s="756">
        <v>99</v>
      </c>
      <c r="E51" s="756">
        <v>3</v>
      </c>
      <c r="F51" s="756">
        <v>11</v>
      </c>
      <c r="G51" s="756">
        <v>4</v>
      </c>
      <c r="H51" s="757">
        <v>4</v>
      </c>
      <c r="I51" s="756">
        <v>101</v>
      </c>
      <c r="J51" s="756">
        <v>86</v>
      </c>
      <c r="K51" s="756">
        <v>3</v>
      </c>
      <c r="L51" s="756">
        <v>10</v>
      </c>
      <c r="M51" s="756">
        <v>4</v>
      </c>
      <c r="N51" s="757">
        <v>3</v>
      </c>
    </row>
    <row r="52" spans="2:14" ht="12">
      <c r="B52" s="753" t="s">
        <v>875</v>
      </c>
      <c r="C52" s="754">
        <v>18</v>
      </c>
      <c r="D52" s="756">
        <v>14</v>
      </c>
      <c r="E52" s="756">
        <v>1</v>
      </c>
      <c r="F52" s="756">
        <v>2</v>
      </c>
      <c r="G52" s="756">
        <v>1</v>
      </c>
      <c r="H52" s="757">
        <v>1</v>
      </c>
      <c r="I52" s="756">
        <v>14</v>
      </c>
      <c r="J52" s="756">
        <v>11</v>
      </c>
      <c r="K52" s="756">
        <v>0</v>
      </c>
      <c r="L52" s="756">
        <v>2</v>
      </c>
      <c r="M52" s="756">
        <v>1</v>
      </c>
      <c r="N52" s="757">
        <v>0</v>
      </c>
    </row>
    <row r="53" spans="2:14" ht="12">
      <c r="B53" s="753" t="s">
        <v>876</v>
      </c>
      <c r="C53" s="754">
        <v>59</v>
      </c>
      <c r="D53" s="756">
        <v>52</v>
      </c>
      <c r="E53" s="756">
        <v>1</v>
      </c>
      <c r="F53" s="756">
        <v>5</v>
      </c>
      <c r="G53" s="756">
        <v>2</v>
      </c>
      <c r="H53" s="757">
        <v>2</v>
      </c>
      <c r="I53" s="756">
        <v>54</v>
      </c>
      <c r="J53" s="756">
        <v>47</v>
      </c>
      <c r="K53" s="756">
        <v>1</v>
      </c>
      <c r="L53" s="756">
        <v>5</v>
      </c>
      <c r="M53" s="756">
        <v>2</v>
      </c>
      <c r="N53" s="757">
        <v>1</v>
      </c>
    </row>
    <row r="54" spans="2:14" ht="12">
      <c r="B54" s="753" t="s">
        <v>877</v>
      </c>
      <c r="C54" s="754">
        <v>18</v>
      </c>
      <c r="D54" s="756">
        <v>16</v>
      </c>
      <c r="E54" s="756">
        <v>1</v>
      </c>
      <c r="F54" s="756">
        <v>1</v>
      </c>
      <c r="G54" s="756">
        <v>0</v>
      </c>
      <c r="H54" s="757">
        <v>1</v>
      </c>
      <c r="I54" s="756">
        <v>16</v>
      </c>
      <c r="J54" s="756">
        <v>14</v>
      </c>
      <c r="K54" s="756">
        <v>0</v>
      </c>
      <c r="L54" s="756">
        <v>1</v>
      </c>
      <c r="M54" s="756">
        <v>0</v>
      </c>
      <c r="N54" s="757">
        <v>1</v>
      </c>
    </row>
    <row r="55" spans="2:14" ht="12">
      <c r="B55" s="753" t="s">
        <v>878</v>
      </c>
      <c r="C55" s="754">
        <v>15</v>
      </c>
      <c r="D55" s="756">
        <v>13</v>
      </c>
      <c r="E55" s="756">
        <v>0</v>
      </c>
      <c r="F55" s="756">
        <v>2</v>
      </c>
      <c r="G55" s="756">
        <v>0</v>
      </c>
      <c r="H55" s="757">
        <v>0</v>
      </c>
      <c r="I55" s="756">
        <v>13</v>
      </c>
      <c r="J55" s="756">
        <v>10</v>
      </c>
      <c r="K55" s="756">
        <v>0</v>
      </c>
      <c r="L55" s="756">
        <v>1</v>
      </c>
      <c r="M55" s="756">
        <v>0</v>
      </c>
      <c r="N55" s="757">
        <v>0</v>
      </c>
    </row>
    <row r="56" spans="2:14" ht="12">
      <c r="B56" s="753" t="s">
        <v>879</v>
      </c>
      <c r="C56" s="754">
        <v>6</v>
      </c>
      <c r="D56" s="756">
        <v>5</v>
      </c>
      <c r="E56" s="756">
        <v>0</v>
      </c>
      <c r="F56" s="756">
        <v>1</v>
      </c>
      <c r="G56" s="756">
        <v>0</v>
      </c>
      <c r="H56" s="757">
        <v>0</v>
      </c>
      <c r="I56" s="756">
        <v>4</v>
      </c>
      <c r="J56" s="756">
        <v>3</v>
      </c>
      <c r="K56" s="756">
        <v>0</v>
      </c>
      <c r="L56" s="756">
        <v>1</v>
      </c>
      <c r="M56" s="756">
        <v>0</v>
      </c>
      <c r="N56" s="757">
        <v>0</v>
      </c>
    </row>
    <row r="57" spans="2:14" ht="12">
      <c r="B57" s="753" t="s">
        <v>880</v>
      </c>
      <c r="C57" s="754">
        <v>1</v>
      </c>
      <c r="D57" s="756">
        <v>1</v>
      </c>
      <c r="E57" s="756">
        <v>0</v>
      </c>
      <c r="F57" s="756">
        <v>0</v>
      </c>
      <c r="G57" s="756">
        <v>0</v>
      </c>
      <c r="H57" s="757">
        <v>0</v>
      </c>
      <c r="I57" s="756">
        <v>1</v>
      </c>
      <c r="J57" s="756">
        <v>0</v>
      </c>
      <c r="K57" s="756">
        <v>0</v>
      </c>
      <c r="L57" s="756">
        <v>0</v>
      </c>
      <c r="M57" s="756">
        <v>0</v>
      </c>
      <c r="N57" s="757">
        <v>0</v>
      </c>
    </row>
    <row r="58" spans="2:14" ht="12">
      <c r="B58" s="753" t="s">
        <v>881</v>
      </c>
      <c r="C58" s="754">
        <v>103</v>
      </c>
      <c r="D58" s="756">
        <v>86</v>
      </c>
      <c r="E58" s="756">
        <v>3</v>
      </c>
      <c r="F58" s="756">
        <v>11</v>
      </c>
      <c r="G58" s="756">
        <v>4</v>
      </c>
      <c r="H58" s="757">
        <v>4</v>
      </c>
      <c r="I58" s="756">
        <v>78</v>
      </c>
      <c r="J58" s="756">
        <v>64</v>
      </c>
      <c r="K58" s="756">
        <v>2</v>
      </c>
      <c r="L58" s="756">
        <v>10</v>
      </c>
      <c r="M58" s="756">
        <v>3</v>
      </c>
      <c r="N58" s="757">
        <v>2</v>
      </c>
    </row>
    <row r="59" spans="2:14" ht="12">
      <c r="B59" s="753" t="s">
        <v>875</v>
      </c>
      <c r="C59" s="754">
        <v>9</v>
      </c>
      <c r="D59" s="756">
        <v>7</v>
      </c>
      <c r="E59" s="756">
        <v>1</v>
      </c>
      <c r="F59" s="756">
        <v>1</v>
      </c>
      <c r="G59" s="756">
        <v>1</v>
      </c>
      <c r="H59" s="757">
        <v>1</v>
      </c>
      <c r="I59" s="756">
        <v>6</v>
      </c>
      <c r="J59" s="756">
        <v>5</v>
      </c>
      <c r="K59" s="756">
        <v>0</v>
      </c>
      <c r="L59" s="756">
        <v>1</v>
      </c>
      <c r="M59" s="756">
        <v>1</v>
      </c>
      <c r="N59" s="757">
        <v>0</v>
      </c>
    </row>
    <row r="60" spans="2:14" ht="12">
      <c r="B60" s="753" t="s">
        <v>876</v>
      </c>
      <c r="C60" s="754">
        <v>30</v>
      </c>
      <c r="D60" s="756">
        <v>26</v>
      </c>
      <c r="E60" s="756">
        <v>1</v>
      </c>
      <c r="F60" s="756">
        <v>2</v>
      </c>
      <c r="G60" s="756">
        <v>1</v>
      </c>
      <c r="H60" s="757">
        <v>1</v>
      </c>
      <c r="I60" s="756">
        <v>26</v>
      </c>
      <c r="J60" s="756">
        <v>23</v>
      </c>
      <c r="K60" s="756">
        <v>1</v>
      </c>
      <c r="L60" s="756">
        <v>2</v>
      </c>
      <c r="M60" s="756">
        <v>1</v>
      </c>
      <c r="N60" s="757">
        <v>0</v>
      </c>
    </row>
    <row r="61" spans="2:14" ht="12">
      <c r="B61" s="753" t="s">
        <v>877</v>
      </c>
      <c r="C61" s="754">
        <v>18</v>
      </c>
      <c r="D61" s="756">
        <v>15</v>
      </c>
      <c r="E61" s="756">
        <v>1</v>
      </c>
      <c r="F61" s="756">
        <v>2</v>
      </c>
      <c r="G61" s="756">
        <v>0</v>
      </c>
      <c r="H61" s="757">
        <v>1</v>
      </c>
      <c r="I61" s="756">
        <v>16</v>
      </c>
      <c r="J61" s="756">
        <v>13</v>
      </c>
      <c r="K61" s="756">
        <v>0</v>
      </c>
      <c r="L61" s="756">
        <v>2</v>
      </c>
      <c r="M61" s="756">
        <v>0</v>
      </c>
      <c r="N61" s="757">
        <v>1</v>
      </c>
    </row>
    <row r="62" spans="2:14" ht="12">
      <c r="B62" s="753" t="s">
        <v>878</v>
      </c>
      <c r="C62" s="754">
        <v>22</v>
      </c>
      <c r="D62" s="756">
        <v>18</v>
      </c>
      <c r="E62" s="756">
        <v>0</v>
      </c>
      <c r="F62" s="756">
        <v>3</v>
      </c>
      <c r="G62" s="756">
        <v>1</v>
      </c>
      <c r="H62" s="757">
        <v>1</v>
      </c>
      <c r="I62" s="756">
        <v>18</v>
      </c>
      <c r="J62" s="756">
        <v>14</v>
      </c>
      <c r="K62" s="756">
        <v>0</v>
      </c>
      <c r="L62" s="756">
        <v>3</v>
      </c>
      <c r="M62" s="756">
        <v>1</v>
      </c>
      <c r="N62" s="757">
        <v>1</v>
      </c>
    </row>
    <row r="63" spans="2:14" ht="12">
      <c r="B63" s="753" t="s">
        <v>879</v>
      </c>
      <c r="C63" s="754">
        <v>14</v>
      </c>
      <c r="D63" s="756">
        <v>12</v>
      </c>
      <c r="E63" s="756">
        <v>1</v>
      </c>
      <c r="F63" s="756">
        <v>2</v>
      </c>
      <c r="G63" s="756">
        <v>1</v>
      </c>
      <c r="H63" s="757">
        <v>0</v>
      </c>
      <c r="I63" s="756">
        <v>9</v>
      </c>
      <c r="J63" s="756">
        <v>7</v>
      </c>
      <c r="K63" s="756">
        <v>0</v>
      </c>
      <c r="L63" s="756">
        <v>2</v>
      </c>
      <c r="M63" s="756">
        <v>1</v>
      </c>
      <c r="N63" s="757">
        <v>0</v>
      </c>
    </row>
    <row r="64" spans="2:14" ht="12">
      <c r="B64" s="735" t="s">
        <v>880</v>
      </c>
      <c r="C64" s="762">
        <v>10</v>
      </c>
      <c r="D64" s="763">
        <v>9</v>
      </c>
      <c r="E64" s="763">
        <v>0</v>
      </c>
      <c r="F64" s="763">
        <v>1</v>
      </c>
      <c r="G64" s="763">
        <v>0</v>
      </c>
      <c r="H64" s="764">
        <v>0</v>
      </c>
      <c r="I64" s="763">
        <v>3</v>
      </c>
      <c r="J64" s="763">
        <v>2</v>
      </c>
      <c r="K64" s="763">
        <v>0</v>
      </c>
      <c r="L64" s="763">
        <v>0</v>
      </c>
      <c r="M64" s="765" t="s">
        <v>220</v>
      </c>
      <c r="N64" s="764">
        <v>0</v>
      </c>
    </row>
    <row r="65" ht="18" customHeight="1">
      <c r="B65" s="766" t="s">
        <v>757</v>
      </c>
    </row>
  </sheetData>
  <printOptions/>
  <pageMargins left="0.75" right="0.75" top="1" bottom="1" header="0.512" footer="0.512"/>
  <pageSetup orientation="portrait" paperSize="9"/>
</worksheet>
</file>

<file path=xl/worksheets/sheet29.xml><?xml version="1.0" encoding="utf-8"?>
<worksheet xmlns="http://schemas.openxmlformats.org/spreadsheetml/2006/main" xmlns:r="http://schemas.openxmlformats.org/officeDocument/2006/relationships">
  <dimension ref="A2:Y64"/>
  <sheetViews>
    <sheetView workbookViewId="0" topLeftCell="A1">
      <selection activeCell="A1" sqref="A1"/>
    </sheetView>
  </sheetViews>
  <sheetFormatPr defaultColWidth="9.00390625" defaultRowHeight="13.5"/>
  <cols>
    <col min="1" max="1" width="2.875" style="137" customWidth="1"/>
    <col min="2" max="2" width="8.625" style="137" customWidth="1"/>
    <col min="3" max="3" width="10.125" style="137" customWidth="1"/>
    <col min="4" max="4" width="10.375" style="137" customWidth="1"/>
    <col min="5" max="14" width="8.50390625" style="137" customWidth="1"/>
    <col min="15" max="15" width="9.625" style="137" customWidth="1"/>
    <col min="16" max="16" width="9.50390625" style="137" customWidth="1"/>
    <col min="17" max="17" width="7.125" style="137" customWidth="1"/>
    <col min="18" max="18" width="8.375" style="137" customWidth="1"/>
    <col min="19" max="19" width="9.50390625" style="137" customWidth="1"/>
    <col min="20" max="20" width="9.25390625" style="137" customWidth="1"/>
    <col min="21" max="21" width="8.375" style="137" customWidth="1"/>
    <col min="22" max="22" width="7.125" style="137" customWidth="1"/>
    <col min="23" max="23" width="8.375" style="137" customWidth="1"/>
    <col min="24" max="24" width="6.625" style="137" customWidth="1"/>
    <col min="25" max="25" width="8.25390625" style="137" customWidth="1"/>
    <col min="26" max="16384" width="9.00390625" style="137" customWidth="1"/>
  </cols>
  <sheetData>
    <row r="2" spans="2:17" ht="16.5" customHeight="1">
      <c r="B2" s="464" t="s">
        <v>636</v>
      </c>
      <c r="J2" s="472"/>
      <c r="Q2" s="472"/>
    </row>
    <row r="3" ht="12">
      <c r="Y3" s="140" t="s">
        <v>302</v>
      </c>
    </row>
    <row r="4" spans="1:25" ht="15" customHeight="1">
      <c r="A4" s="473"/>
      <c r="B4" s="474"/>
      <c r="C4" s="128" t="s">
        <v>637</v>
      </c>
      <c r="D4" s="129"/>
      <c r="E4" s="128" t="s">
        <v>303</v>
      </c>
      <c r="F4" s="128"/>
      <c r="G4" s="128"/>
      <c r="H4" s="128"/>
      <c r="I4" s="128"/>
      <c r="J4" s="128"/>
      <c r="K4" s="128"/>
      <c r="L4" s="128"/>
      <c r="M4" s="128"/>
      <c r="N4" s="128"/>
      <c r="O4" s="128"/>
      <c r="P4" s="128"/>
      <c r="Q4" s="129"/>
      <c r="R4" s="128" t="s">
        <v>304</v>
      </c>
      <c r="S4" s="128"/>
      <c r="T4" s="128"/>
      <c r="U4" s="128"/>
      <c r="V4" s="128"/>
      <c r="W4" s="128"/>
      <c r="X4" s="128"/>
      <c r="Y4" s="130"/>
    </row>
    <row r="5" spans="1:25" ht="15" customHeight="1">
      <c r="A5" s="139" t="s">
        <v>213</v>
      </c>
      <c r="B5" s="134" t="s">
        <v>214</v>
      </c>
      <c r="C5" s="107"/>
      <c r="D5" s="107"/>
      <c r="E5" s="131" t="s">
        <v>305</v>
      </c>
      <c r="F5" s="131"/>
      <c r="G5" s="131"/>
      <c r="H5" s="131"/>
      <c r="I5" s="131"/>
      <c r="J5" s="131"/>
      <c r="K5" s="131"/>
      <c r="L5" s="131"/>
      <c r="M5" s="131"/>
      <c r="N5" s="131"/>
      <c r="O5" s="132"/>
      <c r="P5" s="107"/>
      <c r="Q5" s="107"/>
      <c r="R5" s="131" t="s">
        <v>306</v>
      </c>
      <c r="S5" s="131"/>
      <c r="T5" s="131"/>
      <c r="U5" s="131"/>
      <c r="V5" s="131"/>
      <c r="W5" s="131"/>
      <c r="X5" s="132"/>
      <c r="Y5" s="108"/>
    </row>
    <row r="6" spans="1:25" ht="15" customHeight="1">
      <c r="A6" s="139"/>
      <c r="B6" s="108"/>
      <c r="C6" s="14" t="s">
        <v>3</v>
      </c>
      <c r="D6" s="14" t="s">
        <v>307</v>
      </c>
      <c r="E6" s="107"/>
      <c r="F6" s="107"/>
      <c r="G6" s="107"/>
      <c r="H6" s="107"/>
      <c r="I6" s="107"/>
      <c r="J6" s="107"/>
      <c r="K6" s="107"/>
      <c r="L6" s="107"/>
      <c r="M6" s="107"/>
      <c r="N6" s="107"/>
      <c r="O6" s="107"/>
      <c r="P6" s="107"/>
      <c r="Q6" s="133" t="s">
        <v>308</v>
      </c>
      <c r="R6" s="107"/>
      <c r="S6" s="14" t="s">
        <v>309</v>
      </c>
      <c r="T6" s="14" t="s">
        <v>638</v>
      </c>
      <c r="U6" s="107" t="s">
        <v>310</v>
      </c>
      <c r="V6" s="107" t="s">
        <v>311</v>
      </c>
      <c r="W6" s="107" t="s">
        <v>312</v>
      </c>
      <c r="X6" s="107"/>
      <c r="Y6" s="108"/>
    </row>
    <row r="7" spans="1:25" ht="15" customHeight="1">
      <c r="A7" s="139"/>
      <c r="B7" s="108"/>
      <c r="C7" s="107"/>
      <c r="D7" s="107"/>
      <c r="E7" s="14" t="s">
        <v>22</v>
      </c>
      <c r="F7" s="14" t="s">
        <v>313</v>
      </c>
      <c r="G7" s="14" t="s">
        <v>314</v>
      </c>
      <c r="H7" s="14" t="s">
        <v>315</v>
      </c>
      <c r="I7" s="14" t="s">
        <v>316</v>
      </c>
      <c r="J7" s="14" t="s">
        <v>317</v>
      </c>
      <c r="K7" s="14" t="s">
        <v>318</v>
      </c>
      <c r="L7" s="14" t="s">
        <v>319</v>
      </c>
      <c r="M7" s="14" t="s">
        <v>320</v>
      </c>
      <c r="N7" s="14" t="s">
        <v>321</v>
      </c>
      <c r="O7" s="14" t="s">
        <v>639</v>
      </c>
      <c r="P7" s="107" t="s">
        <v>322</v>
      </c>
      <c r="Q7" s="133" t="s">
        <v>323</v>
      </c>
      <c r="R7" s="133" t="s">
        <v>4</v>
      </c>
      <c r="S7" s="14" t="s">
        <v>640</v>
      </c>
      <c r="T7" s="14" t="s">
        <v>641</v>
      </c>
      <c r="U7" s="107"/>
      <c r="V7" s="107" t="s">
        <v>324</v>
      </c>
      <c r="W7" s="107"/>
      <c r="X7" s="14" t="s">
        <v>292</v>
      </c>
      <c r="Y7" s="108" t="s">
        <v>322</v>
      </c>
    </row>
    <row r="8" spans="1:25" ht="15" customHeight="1">
      <c r="A8" s="475"/>
      <c r="B8" s="467"/>
      <c r="C8" s="109"/>
      <c r="D8" s="109"/>
      <c r="E8" s="109"/>
      <c r="F8" s="109"/>
      <c r="G8" s="109"/>
      <c r="H8" s="109"/>
      <c r="I8" s="109"/>
      <c r="J8" s="109"/>
      <c r="K8" s="109"/>
      <c r="L8" s="109"/>
      <c r="M8" s="109"/>
      <c r="N8" s="109"/>
      <c r="O8" s="109"/>
      <c r="P8" s="109"/>
      <c r="Q8" s="16" t="s">
        <v>325</v>
      </c>
      <c r="R8" s="109"/>
      <c r="S8" s="15" t="s">
        <v>642</v>
      </c>
      <c r="T8" s="15" t="s">
        <v>326</v>
      </c>
      <c r="U8" s="109" t="s">
        <v>327</v>
      </c>
      <c r="V8" s="109" t="s">
        <v>328</v>
      </c>
      <c r="W8" s="109" t="s">
        <v>327</v>
      </c>
      <c r="X8" s="109"/>
      <c r="Y8" s="467"/>
    </row>
    <row r="9" spans="1:25" s="172" customFormat="1" ht="15" customHeight="1">
      <c r="A9" s="476" t="s">
        <v>343</v>
      </c>
      <c r="B9" s="477" t="s">
        <v>336</v>
      </c>
      <c r="C9" s="478">
        <f>SUM(C11:C12)</f>
        <v>377049</v>
      </c>
      <c r="D9" s="478">
        <f aca="true" t="shared" si="0" ref="D9:Y9">SUM(D11:D12)</f>
        <v>1244147</v>
      </c>
      <c r="E9" s="478">
        <f t="shared" si="0"/>
        <v>376219</v>
      </c>
      <c r="F9" s="478">
        <f t="shared" si="0"/>
        <v>75169</v>
      </c>
      <c r="G9" s="478">
        <f t="shared" si="0"/>
        <v>80371</v>
      </c>
      <c r="H9" s="478">
        <f t="shared" si="0"/>
        <v>67941</v>
      </c>
      <c r="I9" s="478">
        <f t="shared" si="0"/>
        <v>59703</v>
      </c>
      <c r="J9" s="478">
        <f t="shared" si="0"/>
        <v>39642</v>
      </c>
      <c r="K9" s="478">
        <f t="shared" si="0"/>
        <v>32518</v>
      </c>
      <c r="L9" s="478">
        <f t="shared" si="0"/>
        <v>15925</v>
      </c>
      <c r="M9" s="478">
        <f t="shared" si="0"/>
        <v>4057</v>
      </c>
      <c r="N9" s="478">
        <f t="shared" si="0"/>
        <v>754</v>
      </c>
      <c r="O9" s="478">
        <f t="shared" si="0"/>
        <v>139</v>
      </c>
      <c r="P9" s="478">
        <f t="shared" si="0"/>
        <v>1224003</v>
      </c>
      <c r="Q9" s="479">
        <f>P9/E9</f>
        <v>3.2534321764716827</v>
      </c>
      <c r="R9" s="478">
        <f t="shared" si="0"/>
        <v>607</v>
      </c>
      <c r="S9" s="478">
        <f t="shared" si="0"/>
        <v>64</v>
      </c>
      <c r="T9" s="478">
        <f t="shared" si="0"/>
        <v>114</v>
      </c>
      <c r="U9" s="478">
        <f t="shared" si="0"/>
        <v>230</v>
      </c>
      <c r="V9" s="478">
        <f t="shared" si="0"/>
        <v>30</v>
      </c>
      <c r="W9" s="478">
        <f t="shared" si="0"/>
        <v>8</v>
      </c>
      <c r="X9" s="478">
        <f t="shared" si="0"/>
        <v>161</v>
      </c>
      <c r="Y9" s="480">
        <f t="shared" si="0"/>
        <v>19869</v>
      </c>
    </row>
    <row r="10" spans="1:25" s="172" customFormat="1" ht="15" customHeight="1">
      <c r="A10" s="476"/>
      <c r="B10" s="477"/>
      <c r="C10" s="478"/>
      <c r="D10" s="478"/>
      <c r="E10" s="478"/>
      <c r="F10" s="478"/>
      <c r="G10" s="478"/>
      <c r="H10" s="478"/>
      <c r="I10" s="478"/>
      <c r="J10" s="478"/>
      <c r="K10" s="478"/>
      <c r="L10" s="478"/>
      <c r="M10" s="478"/>
      <c r="N10" s="478"/>
      <c r="O10" s="478"/>
      <c r="P10" s="478"/>
      <c r="Q10" s="479"/>
      <c r="R10" s="478"/>
      <c r="S10" s="478"/>
      <c r="T10" s="478"/>
      <c r="U10" s="478"/>
      <c r="V10" s="478"/>
      <c r="W10" s="478"/>
      <c r="X10" s="478"/>
      <c r="Y10" s="480"/>
    </row>
    <row r="11" spans="1:25" s="172" customFormat="1" ht="15" customHeight="1">
      <c r="A11" s="476" t="s">
        <v>213</v>
      </c>
      <c r="B11" s="477" t="s">
        <v>643</v>
      </c>
      <c r="C11" s="478">
        <f>SUM(C19:C31)</f>
        <v>289429</v>
      </c>
      <c r="D11" s="478">
        <f aca="true" t="shared" si="1" ref="D11:Y11">SUM(D19:D31)</f>
        <v>902925</v>
      </c>
      <c r="E11" s="478">
        <f t="shared" si="1"/>
        <v>288787</v>
      </c>
      <c r="F11" s="478">
        <f t="shared" si="1"/>
        <v>65968</v>
      </c>
      <c r="G11" s="478">
        <f t="shared" si="1"/>
        <v>63664</v>
      </c>
      <c r="H11" s="478">
        <f t="shared" si="1"/>
        <v>52585</v>
      </c>
      <c r="I11" s="478">
        <f t="shared" si="1"/>
        <v>45518</v>
      </c>
      <c r="J11" s="478">
        <f t="shared" si="1"/>
        <v>27505</v>
      </c>
      <c r="K11" s="478">
        <f t="shared" si="1"/>
        <v>21161</v>
      </c>
      <c r="L11" s="478">
        <f t="shared" si="1"/>
        <v>9623</v>
      </c>
      <c r="M11" s="478">
        <f t="shared" si="1"/>
        <v>2296</v>
      </c>
      <c r="N11" s="478">
        <f t="shared" si="1"/>
        <v>393</v>
      </c>
      <c r="O11" s="478">
        <f t="shared" si="1"/>
        <v>74</v>
      </c>
      <c r="P11" s="478">
        <f t="shared" si="1"/>
        <v>887637</v>
      </c>
      <c r="Q11" s="479">
        <f>P11/E11</f>
        <v>3.0736736764466546</v>
      </c>
      <c r="R11" s="478">
        <f t="shared" si="1"/>
        <v>433</v>
      </c>
      <c r="S11" s="478">
        <f t="shared" si="1"/>
        <v>57</v>
      </c>
      <c r="T11" s="478">
        <f t="shared" si="1"/>
        <v>90</v>
      </c>
      <c r="U11" s="478">
        <f t="shared" si="1"/>
        <v>146</v>
      </c>
      <c r="V11" s="478">
        <f t="shared" si="1"/>
        <v>30</v>
      </c>
      <c r="W11" s="478">
        <f t="shared" si="1"/>
        <v>8</v>
      </c>
      <c r="X11" s="478">
        <f t="shared" si="1"/>
        <v>102</v>
      </c>
      <c r="Y11" s="480">
        <f t="shared" si="1"/>
        <v>15032</v>
      </c>
    </row>
    <row r="12" spans="1:25" s="172" customFormat="1" ht="15" customHeight="1">
      <c r="A12" s="476" t="s">
        <v>644</v>
      </c>
      <c r="B12" s="477" t="s">
        <v>645</v>
      </c>
      <c r="C12" s="478">
        <f>SUM(C32:C62)</f>
        <v>87620</v>
      </c>
      <c r="D12" s="478">
        <f aca="true" t="shared" si="2" ref="D12:Y12">SUM(D32:D62)</f>
        <v>341222</v>
      </c>
      <c r="E12" s="478">
        <f t="shared" si="2"/>
        <v>87432</v>
      </c>
      <c r="F12" s="478">
        <f t="shared" si="2"/>
        <v>9201</v>
      </c>
      <c r="G12" s="478">
        <f t="shared" si="2"/>
        <v>16707</v>
      </c>
      <c r="H12" s="478">
        <f t="shared" si="2"/>
        <v>15356</v>
      </c>
      <c r="I12" s="478">
        <f t="shared" si="2"/>
        <v>14185</v>
      </c>
      <c r="J12" s="478">
        <f t="shared" si="2"/>
        <v>12137</v>
      </c>
      <c r="K12" s="478">
        <f t="shared" si="2"/>
        <v>11357</v>
      </c>
      <c r="L12" s="478">
        <f t="shared" si="2"/>
        <v>6302</v>
      </c>
      <c r="M12" s="478">
        <f t="shared" si="2"/>
        <v>1761</v>
      </c>
      <c r="N12" s="478">
        <f t="shared" si="2"/>
        <v>361</v>
      </c>
      <c r="O12" s="478">
        <f t="shared" si="2"/>
        <v>65</v>
      </c>
      <c r="P12" s="478">
        <f t="shared" si="2"/>
        <v>336366</v>
      </c>
      <c r="Q12" s="479">
        <f>P12/E12</f>
        <v>3.8471726598956906</v>
      </c>
      <c r="R12" s="478">
        <f t="shared" si="2"/>
        <v>174</v>
      </c>
      <c r="S12" s="478">
        <f t="shared" si="2"/>
        <v>7</v>
      </c>
      <c r="T12" s="478">
        <f t="shared" si="2"/>
        <v>24</v>
      </c>
      <c r="U12" s="478">
        <f t="shared" si="2"/>
        <v>84</v>
      </c>
      <c r="V12" s="481">
        <v>0</v>
      </c>
      <c r="W12" s="478">
        <f t="shared" si="2"/>
        <v>0</v>
      </c>
      <c r="X12" s="478">
        <f t="shared" si="2"/>
        <v>59</v>
      </c>
      <c r="Y12" s="480">
        <f t="shared" si="2"/>
        <v>4837</v>
      </c>
    </row>
    <row r="13" spans="1:25" s="172" customFormat="1" ht="15" customHeight="1">
      <c r="A13" s="476"/>
      <c r="B13" s="284"/>
      <c r="C13" s="478"/>
      <c r="D13" s="478"/>
      <c r="E13" s="478"/>
      <c r="F13" s="478"/>
      <c r="G13" s="478"/>
      <c r="H13" s="478"/>
      <c r="I13" s="478"/>
      <c r="J13" s="478"/>
      <c r="K13" s="478"/>
      <c r="L13" s="478"/>
      <c r="M13" s="478"/>
      <c r="N13" s="478"/>
      <c r="O13" s="478"/>
      <c r="P13" s="478"/>
      <c r="Q13" s="479"/>
      <c r="R13" s="478"/>
      <c r="S13" s="478"/>
      <c r="T13" s="478"/>
      <c r="U13" s="478"/>
      <c r="V13" s="478"/>
      <c r="W13" s="478"/>
      <c r="X13" s="478"/>
      <c r="Y13" s="480"/>
    </row>
    <row r="14" spans="1:25" s="172" customFormat="1" ht="15" customHeight="1">
      <c r="A14" s="476" t="s">
        <v>646</v>
      </c>
      <c r="B14" s="284" t="s">
        <v>647</v>
      </c>
      <c r="C14" s="478">
        <f aca="true" t="shared" si="3" ref="C14:P14">SUM(C19,C24:C26,C28:C30,C32:C38)</f>
        <v>179823</v>
      </c>
      <c r="D14" s="478">
        <f t="shared" si="3"/>
        <v>581488</v>
      </c>
      <c r="E14" s="478">
        <f t="shared" si="3"/>
        <v>179398</v>
      </c>
      <c r="F14" s="478">
        <f t="shared" si="3"/>
        <v>37299</v>
      </c>
      <c r="G14" s="478">
        <f t="shared" si="3"/>
        <v>38497</v>
      </c>
      <c r="H14" s="478">
        <f t="shared" si="3"/>
        <v>32575</v>
      </c>
      <c r="I14" s="478">
        <f t="shared" si="3"/>
        <v>29490</v>
      </c>
      <c r="J14" s="478">
        <f t="shared" si="3"/>
        <v>18125</v>
      </c>
      <c r="K14" s="478">
        <f t="shared" si="3"/>
        <v>14888</v>
      </c>
      <c r="L14" s="478">
        <f t="shared" si="3"/>
        <v>6671</v>
      </c>
      <c r="M14" s="478">
        <f t="shared" si="3"/>
        <v>1525</v>
      </c>
      <c r="N14" s="478">
        <f t="shared" si="3"/>
        <v>270</v>
      </c>
      <c r="O14" s="478">
        <f t="shared" si="3"/>
        <v>58</v>
      </c>
      <c r="P14" s="478">
        <f t="shared" si="3"/>
        <v>571855</v>
      </c>
      <c r="Q14" s="479">
        <f>P14/E14</f>
        <v>3.1876330839808693</v>
      </c>
      <c r="R14" s="478">
        <f aca="true" t="shared" si="4" ref="R14:Y14">SUM(R19,R24:R26,R28:R30,R32:R38)</f>
        <v>277</v>
      </c>
      <c r="S14" s="478">
        <f t="shared" si="4"/>
        <v>38</v>
      </c>
      <c r="T14" s="478">
        <f t="shared" si="4"/>
        <v>49</v>
      </c>
      <c r="U14" s="478">
        <f t="shared" si="4"/>
        <v>92</v>
      </c>
      <c r="V14" s="478">
        <f t="shared" si="4"/>
        <v>30</v>
      </c>
      <c r="W14" s="478">
        <f t="shared" si="4"/>
        <v>4</v>
      </c>
      <c r="X14" s="478">
        <f t="shared" si="4"/>
        <v>64</v>
      </c>
      <c r="Y14" s="480">
        <f t="shared" si="4"/>
        <v>9465</v>
      </c>
    </row>
    <row r="15" spans="1:25" s="172" customFormat="1" ht="15" customHeight="1">
      <c r="A15" s="476" t="s">
        <v>648</v>
      </c>
      <c r="B15" s="284" t="s">
        <v>649</v>
      </c>
      <c r="C15" s="478">
        <f aca="true" t="shared" si="5" ref="C15:P15">SUM(C23,C39:C45)</f>
        <v>26110</v>
      </c>
      <c r="D15" s="478">
        <f t="shared" si="5"/>
        <v>95410</v>
      </c>
      <c r="E15" s="478">
        <f t="shared" si="5"/>
        <v>26050</v>
      </c>
      <c r="F15" s="478">
        <f t="shared" si="5"/>
        <v>3882</v>
      </c>
      <c r="G15" s="478">
        <f t="shared" si="5"/>
        <v>5234</v>
      </c>
      <c r="H15" s="478">
        <f t="shared" si="5"/>
        <v>4516</v>
      </c>
      <c r="I15" s="478">
        <f t="shared" si="5"/>
        <v>4069</v>
      </c>
      <c r="J15" s="478">
        <f t="shared" si="5"/>
        <v>3259</v>
      </c>
      <c r="K15" s="478">
        <f t="shared" si="5"/>
        <v>2933</v>
      </c>
      <c r="L15" s="478">
        <f t="shared" si="5"/>
        <v>1610</v>
      </c>
      <c r="M15" s="478">
        <f t="shared" si="5"/>
        <v>446</v>
      </c>
      <c r="N15" s="478">
        <f t="shared" si="5"/>
        <v>87</v>
      </c>
      <c r="O15" s="478">
        <f t="shared" si="5"/>
        <v>14</v>
      </c>
      <c r="P15" s="478">
        <f t="shared" si="5"/>
        <v>93832</v>
      </c>
      <c r="Q15" s="479">
        <f>P15/E15</f>
        <v>3.601996161228407</v>
      </c>
      <c r="R15" s="478">
        <f>SUM(R23,R39:R45)</f>
        <v>43</v>
      </c>
      <c r="S15" s="478">
        <f>SUM(S23,S39:S45)</f>
        <v>2</v>
      </c>
      <c r="T15" s="478">
        <f>SUM(T23,T39:T45)</f>
        <v>11</v>
      </c>
      <c r="U15" s="478">
        <f>SUM(U23,U39:U45)</f>
        <v>26</v>
      </c>
      <c r="V15" s="481">
        <v>0</v>
      </c>
      <c r="W15" s="478">
        <f>SUM(W23,W39:W45)</f>
        <v>0</v>
      </c>
      <c r="X15" s="481">
        <v>0</v>
      </c>
      <c r="Y15" s="480">
        <f>SUM(Y23,Y39:Y45)</f>
        <v>1560</v>
      </c>
    </row>
    <row r="16" spans="1:25" s="172" customFormat="1" ht="15" customHeight="1">
      <c r="A16" s="476" t="s">
        <v>650</v>
      </c>
      <c r="B16" s="284" t="s">
        <v>651</v>
      </c>
      <c r="C16" s="478">
        <f aca="true" t="shared" si="6" ref="C16:P16">SUM(C20,C31,C27,C46:C50)</f>
        <v>74246</v>
      </c>
      <c r="D16" s="478">
        <f t="shared" si="6"/>
        <v>246684</v>
      </c>
      <c r="E16" s="478">
        <f t="shared" si="6"/>
        <v>74088</v>
      </c>
      <c r="F16" s="478">
        <f t="shared" si="6"/>
        <v>15654</v>
      </c>
      <c r="G16" s="478">
        <f t="shared" si="6"/>
        <v>14886</v>
      </c>
      <c r="H16" s="478">
        <f t="shared" si="6"/>
        <v>12995</v>
      </c>
      <c r="I16" s="478">
        <f t="shared" si="6"/>
        <v>11351</v>
      </c>
      <c r="J16" s="478">
        <f t="shared" si="6"/>
        <v>8101</v>
      </c>
      <c r="K16" s="478">
        <f t="shared" si="6"/>
        <v>6762</v>
      </c>
      <c r="L16" s="478">
        <f t="shared" si="6"/>
        <v>3338</v>
      </c>
      <c r="M16" s="478">
        <f t="shared" si="6"/>
        <v>825</v>
      </c>
      <c r="N16" s="478">
        <f t="shared" si="6"/>
        <v>146</v>
      </c>
      <c r="O16" s="478">
        <f t="shared" si="6"/>
        <v>30</v>
      </c>
      <c r="P16" s="478">
        <f t="shared" si="6"/>
        <v>242477</v>
      </c>
      <c r="Q16" s="479">
        <f>P16/E16</f>
        <v>3.2728242090486988</v>
      </c>
      <c r="R16" s="478">
        <f>SUM(R20,R31,R27,R46:R50)</f>
        <v>153</v>
      </c>
      <c r="S16" s="478">
        <f>SUM(S20,S31,S27,S46:S50)</f>
        <v>10</v>
      </c>
      <c r="T16" s="478">
        <f>SUM(T20,T31,T27,T46:T50)</f>
        <v>23</v>
      </c>
      <c r="U16" s="478">
        <f>SUM(U20,U31,U27,U46:U50)</f>
        <v>59</v>
      </c>
      <c r="V16" s="481">
        <v>0</v>
      </c>
      <c r="W16" s="478">
        <f>SUM(W20,W31,W27,W46:W50)</f>
        <v>2</v>
      </c>
      <c r="X16" s="478">
        <f>SUM(X20,X31,X27,X46:X50)</f>
        <v>59</v>
      </c>
      <c r="Y16" s="480">
        <f>SUM(Y20,Y31,Y27,Y46:Y50)</f>
        <v>4200</v>
      </c>
    </row>
    <row r="17" spans="1:25" s="172" customFormat="1" ht="15" customHeight="1">
      <c r="A17" s="476" t="s">
        <v>652</v>
      </c>
      <c r="B17" s="284" t="s">
        <v>653</v>
      </c>
      <c r="C17" s="478">
        <f aca="true" t="shared" si="7" ref="C17:P17">SUM(C21:C22,C51:C62)</f>
        <v>96870</v>
      </c>
      <c r="D17" s="478">
        <f t="shared" si="7"/>
        <v>320565</v>
      </c>
      <c r="E17" s="478">
        <f t="shared" si="7"/>
        <v>96683</v>
      </c>
      <c r="F17" s="478">
        <f t="shared" si="7"/>
        <v>18334</v>
      </c>
      <c r="G17" s="478">
        <f t="shared" si="7"/>
        <v>21754</v>
      </c>
      <c r="H17" s="478">
        <f t="shared" si="7"/>
        <v>17855</v>
      </c>
      <c r="I17" s="478">
        <f t="shared" si="7"/>
        <v>14793</v>
      </c>
      <c r="J17" s="478">
        <f t="shared" si="7"/>
        <v>10157</v>
      </c>
      <c r="K17" s="478">
        <f t="shared" si="7"/>
        <v>7935</v>
      </c>
      <c r="L17" s="478">
        <f t="shared" si="7"/>
        <v>4306</v>
      </c>
      <c r="M17" s="478">
        <f t="shared" si="7"/>
        <v>1261</v>
      </c>
      <c r="N17" s="478">
        <f t="shared" si="7"/>
        <v>251</v>
      </c>
      <c r="O17" s="478">
        <f t="shared" si="7"/>
        <v>37</v>
      </c>
      <c r="P17" s="478">
        <f t="shared" si="7"/>
        <v>315839</v>
      </c>
      <c r="Q17" s="479">
        <f>P17/E17</f>
        <v>3.266748032229037</v>
      </c>
      <c r="R17" s="478">
        <f>SUM(R21:R22,R51:R62)</f>
        <v>134</v>
      </c>
      <c r="S17" s="478">
        <f>SUM(S21:S22,S51:S62)</f>
        <v>14</v>
      </c>
      <c r="T17" s="478">
        <f>SUM(T21:T22,T51:T62)</f>
        <v>31</v>
      </c>
      <c r="U17" s="478">
        <f>SUM(U21:U22,U51:U62)</f>
        <v>53</v>
      </c>
      <c r="V17" s="481">
        <v>0</v>
      </c>
      <c r="W17" s="478">
        <f>SUM(W21:W22,W51:W62)</f>
        <v>2</v>
      </c>
      <c r="X17" s="478">
        <f>SUM(X21:X22,X51:X62)</f>
        <v>34</v>
      </c>
      <c r="Y17" s="480">
        <f>SUM(Y21:Y22,Y51:Y62)</f>
        <v>4644</v>
      </c>
    </row>
    <row r="18" spans="1:25" ht="15" customHeight="1">
      <c r="A18" s="138"/>
      <c r="B18" s="108"/>
      <c r="C18" s="483"/>
      <c r="D18" s="483"/>
      <c r="E18" s="483"/>
      <c r="F18" s="483"/>
      <c r="G18" s="483"/>
      <c r="H18" s="483"/>
      <c r="I18" s="483"/>
      <c r="J18" s="483"/>
      <c r="K18" s="483"/>
      <c r="L18" s="483"/>
      <c r="M18" s="483"/>
      <c r="N18" s="483"/>
      <c r="O18" s="483"/>
      <c r="P18" s="483"/>
      <c r="Q18" s="484"/>
      <c r="R18" s="483"/>
      <c r="S18" s="483"/>
      <c r="T18" s="483"/>
      <c r="U18" s="483"/>
      <c r="V18" s="483"/>
      <c r="W18" s="483"/>
      <c r="X18" s="483"/>
      <c r="Y18" s="485"/>
    </row>
    <row r="19" spans="1:25" ht="15" customHeight="1">
      <c r="A19" s="138"/>
      <c r="B19" s="134" t="s">
        <v>29</v>
      </c>
      <c r="C19" s="483">
        <v>90110</v>
      </c>
      <c r="D19" s="483">
        <v>255369</v>
      </c>
      <c r="E19" s="483">
        <v>89854</v>
      </c>
      <c r="F19" s="483">
        <v>25551</v>
      </c>
      <c r="G19" s="483">
        <v>19883</v>
      </c>
      <c r="H19" s="483">
        <v>16094</v>
      </c>
      <c r="I19" s="483">
        <v>14100</v>
      </c>
      <c r="J19" s="483">
        <v>7108</v>
      </c>
      <c r="K19" s="483">
        <v>4793</v>
      </c>
      <c r="L19" s="483">
        <v>1868</v>
      </c>
      <c r="M19" s="483">
        <v>377</v>
      </c>
      <c r="N19" s="483">
        <v>69</v>
      </c>
      <c r="O19" s="483">
        <v>11</v>
      </c>
      <c r="P19" s="483">
        <v>251125</v>
      </c>
      <c r="Q19" s="484">
        <v>2.79</v>
      </c>
      <c r="R19" s="483">
        <v>134</v>
      </c>
      <c r="S19" s="483">
        <v>15</v>
      </c>
      <c r="T19" s="483">
        <v>22</v>
      </c>
      <c r="U19" s="483">
        <v>32</v>
      </c>
      <c r="V19" s="345" t="s">
        <v>220</v>
      </c>
      <c r="W19" s="483">
        <v>4</v>
      </c>
      <c r="X19" s="483">
        <v>61</v>
      </c>
      <c r="Y19" s="485">
        <v>4106</v>
      </c>
    </row>
    <row r="20" spans="1:25" ht="15" customHeight="1">
      <c r="A20" s="138"/>
      <c r="B20" s="134" t="s">
        <v>30</v>
      </c>
      <c r="C20" s="483">
        <v>32558</v>
      </c>
      <c r="D20" s="483">
        <v>95396</v>
      </c>
      <c r="E20" s="483">
        <v>32522</v>
      </c>
      <c r="F20" s="483">
        <v>9842</v>
      </c>
      <c r="G20" s="483">
        <v>6384</v>
      </c>
      <c r="H20" s="483">
        <v>5435</v>
      </c>
      <c r="I20" s="483">
        <v>4631</v>
      </c>
      <c r="J20" s="483">
        <v>2851</v>
      </c>
      <c r="K20" s="483">
        <v>2115</v>
      </c>
      <c r="L20" s="483">
        <v>970</v>
      </c>
      <c r="M20" s="483">
        <v>240</v>
      </c>
      <c r="N20" s="483">
        <v>42</v>
      </c>
      <c r="O20" s="483">
        <v>12</v>
      </c>
      <c r="P20" s="483">
        <v>93594</v>
      </c>
      <c r="Q20" s="484">
        <v>2.88</v>
      </c>
      <c r="R20" s="483">
        <v>34</v>
      </c>
      <c r="S20" s="483">
        <v>6</v>
      </c>
      <c r="T20" s="483">
        <v>10</v>
      </c>
      <c r="U20" s="483">
        <v>15</v>
      </c>
      <c r="V20" s="345" t="s">
        <v>220</v>
      </c>
      <c r="W20" s="483">
        <v>2</v>
      </c>
      <c r="X20" s="483">
        <v>1</v>
      </c>
      <c r="Y20" s="485">
        <v>1800</v>
      </c>
    </row>
    <row r="21" spans="1:25" ht="15" customHeight="1">
      <c r="A21" s="138"/>
      <c r="B21" s="134" t="s">
        <v>31</v>
      </c>
      <c r="C21" s="483">
        <v>32825</v>
      </c>
      <c r="D21" s="483">
        <v>100628</v>
      </c>
      <c r="E21" s="483">
        <v>32726</v>
      </c>
      <c r="F21" s="483">
        <v>7614</v>
      </c>
      <c r="G21" s="483">
        <v>7607</v>
      </c>
      <c r="H21" s="483">
        <v>6107</v>
      </c>
      <c r="I21" s="483">
        <v>4888</v>
      </c>
      <c r="J21" s="483">
        <v>2989</v>
      </c>
      <c r="K21" s="483">
        <v>2088</v>
      </c>
      <c r="L21" s="483">
        <v>1088</v>
      </c>
      <c r="M21" s="483">
        <v>283</v>
      </c>
      <c r="N21" s="483">
        <v>54</v>
      </c>
      <c r="O21" s="483">
        <v>8</v>
      </c>
      <c r="P21" s="483">
        <v>98622</v>
      </c>
      <c r="Q21" s="484">
        <v>3.01</v>
      </c>
      <c r="R21" s="483">
        <v>56</v>
      </c>
      <c r="S21" s="483">
        <v>10</v>
      </c>
      <c r="T21" s="483">
        <v>13</v>
      </c>
      <c r="U21" s="483">
        <v>23</v>
      </c>
      <c r="V21" s="345" t="s">
        <v>220</v>
      </c>
      <c r="W21" s="483">
        <v>1</v>
      </c>
      <c r="X21" s="483">
        <v>9</v>
      </c>
      <c r="Y21" s="485">
        <v>1937</v>
      </c>
    </row>
    <row r="22" spans="1:25" ht="15" customHeight="1">
      <c r="A22" s="138"/>
      <c r="B22" s="134" t="s">
        <v>32</v>
      </c>
      <c r="C22" s="483">
        <v>33771</v>
      </c>
      <c r="D22" s="483">
        <v>101311</v>
      </c>
      <c r="E22" s="483">
        <v>33725</v>
      </c>
      <c r="F22" s="483">
        <v>7427</v>
      </c>
      <c r="G22" s="483">
        <v>8448</v>
      </c>
      <c r="H22" s="483">
        <v>6525</v>
      </c>
      <c r="I22" s="483">
        <v>5207</v>
      </c>
      <c r="J22" s="483">
        <v>2967</v>
      </c>
      <c r="K22" s="483">
        <v>1984</v>
      </c>
      <c r="L22" s="483">
        <v>915</v>
      </c>
      <c r="M22" s="483">
        <v>210</v>
      </c>
      <c r="N22" s="483">
        <v>35</v>
      </c>
      <c r="O22" s="483">
        <v>7</v>
      </c>
      <c r="P22" s="483">
        <v>99937</v>
      </c>
      <c r="Q22" s="484">
        <v>2.96</v>
      </c>
      <c r="R22" s="483">
        <v>46</v>
      </c>
      <c r="S22" s="483">
        <v>2</v>
      </c>
      <c r="T22" s="483">
        <v>11</v>
      </c>
      <c r="U22" s="483">
        <v>9</v>
      </c>
      <c r="V22" s="345" t="s">
        <v>220</v>
      </c>
      <c r="W22" s="483">
        <v>1</v>
      </c>
      <c r="X22" s="483">
        <v>23</v>
      </c>
      <c r="Y22" s="485">
        <v>1374</v>
      </c>
    </row>
    <row r="23" spans="1:25" ht="15" customHeight="1">
      <c r="A23" s="138"/>
      <c r="B23" s="134" t="s">
        <v>33</v>
      </c>
      <c r="C23" s="483">
        <v>13042</v>
      </c>
      <c r="D23" s="483">
        <v>42151</v>
      </c>
      <c r="E23" s="483">
        <v>13001</v>
      </c>
      <c r="F23" s="483">
        <v>2691</v>
      </c>
      <c r="G23" s="483">
        <v>2899</v>
      </c>
      <c r="H23" s="483">
        <v>2386</v>
      </c>
      <c r="I23" s="483">
        <v>1966</v>
      </c>
      <c r="J23" s="483">
        <v>1351</v>
      </c>
      <c r="K23" s="483">
        <v>1063</v>
      </c>
      <c r="L23" s="483">
        <v>483</v>
      </c>
      <c r="M23" s="483">
        <v>138</v>
      </c>
      <c r="N23" s="483">
        <v>21</v>
      </c>
      <c r="O23" s="483">
        <v>3</v>
      </c>
      <c r="P23" s="483">
        <v>41348</v>
      </c>
      <c r="Q23" s="484">
        <v>3.18</v>
      </c>
      <c r="R23" s="483">
        <v>24</v>
      </c>
      <c r="S23" s="483">
        <v>2</v>
      </c>
      <c r="T23" s="483">
        <v>7</v>
      </c>
      <c r="U23" s="483">
        <v>11</v>
      </c>
      <c r="V23" s="345" t="s">
        <v>220</v>
      </c>
      <c r="W23" s="345" t="s">
        <v>220</v>
      </c>
      <c r="X23" s="345">
        <v>4</v>
      </c>
      <c r="Y23" s="485">
        <v>785</v>
      </c>
    </row>
    <row r="24" spans="1:25" ht="15" customHeight="1">
      <c r="A24" s="138"/>
      <c r="B24" s="134" t="s">
        <v>34</v>
      </c>
      <c r="C24" s="483">
        <v>11723</v>
      </c>
      <c r="D24" s="483">
        <v>43379</v>
      </c>
      <c r="E24" s="483">
        <v>11718</v>
      </c>
      <c r="F24" s="483">
        <v>1400</v>
      </c>
      <c r="G24" s="483">
        <v>2313</v>
      </c>
      <c r="H24" s="483">
        <v>2147</v>
      </c>
      <c r="I24" s="483">
        <v>2022</v>
      </c>
      <c r="J24" s="483">
        <v>1518</v>
      </c>
      <c r="K24" s="483">
        <v>1485</v>
      </c>
      <c r="L24" s="483">
        <v>647</v>
      </c>
      <c r="M24" s="483">
        <v>159</v>
      </c>
      <c r="N24" s="483">
        <v>25</v>
      </c>
      <c r="O24" s="483">
        <v>2</v>
      </c>
      <c r="P24" s="483">
        <v>43101</v>
      </c>
      <c r="Q24" s="484">
        <v>3.68</v>
      </c>
      <c r="R24" s="483">
        <v>5</v>
      </c>
      <c r="S24" s="345" t="s">
        <v>220</v>
      </c>
      <c r="T24" s="483">
        <v>2</v>
      </c>
      <c r="U24" s="483">
        <v>3</v>
      </c>
      <c r="V24" s="345" t="s">
        <v>220</v>
      </c>
      <c r="W24" s="345" t="s">
        <v>220</v>
      </c>
      <c r="X24" s="345" t="s">
        <v>220</v>
      </c>
      <c r="Y24" s="485">
        <v>278</v>
      </c>
    </row>
    <row r="25" spans="1:25" ht="15" customHeight="1">
      <c r="A25" s="138"/>
      <c r="B25" s="134" t="s">
        <v>35</v>
      </c>
      <c r="C25" s="483">
        <v>10688</v>
      </c>
      <c r="D25" s="483">
        <v>36886</v>
      </c>
      <c r="E25" s="483">
        <v>10656</v>
      </c>
      <c r="F25" s="483">
        <v>1693</v>
      </c>
      <c r="G25" s="483">
        <v>2448</v>
      </c>
      <c r="H25" s="483">
        <v>1899</v>
      </c>
      <c r="I25" s="483">
        <v>1745</v>
      </c>
      <c r="J25" s="483">
        <v>1222</v>
      </c>
      <c r="K25" s="483">
        <v>1057</v>
      </c>
      <c r="L25" s="483">
        <v>442</v>
      </c>
      <c r="M25" s="483">
        <v>121</v>
      </c>
      <c r="N25" s="483">
        <v>22</v>
      </c>
      <c r="O25" s="345">
        <v>7</v>
      </c>
      <c r="P25" s="483">
        <v>36049</v>
      </c>
      <c r="Q25" s="484">
        <v>3.38</v>
      </c>
      <c r="R25" s="483">
        <v>28</v>
      </c>
      <c r="S25" s="483">
        <v>6</v>
      </c>
      <c r="T25" s="483">
        <v>7</v>
      </c>
      <c r="U25" s="483">
        <v>15</v>
      </c>
      <c r="V25" s="345" t="s">
        <v>220</v>
      </c>
      <c r="W25" s="345" t="s">
        <v>220</v>
      </c>
      <c r="X25" s="345" t="s">
        <v>220</v>
      </c>
      <c r="Y25" s="485">
        <v>832</v>
      </c>
    </row>
    <row r="26" spans="1:25" ht="15" customHeight="1">
      <c r="A26" s="138"/>
      <c r="B26" s="134" t="s">
        <v>36</v>
      </c>
      <c r="C26" s="483">
        <v>7759</v>
      </c>
      <c r="D26" s="483">
        <v>29586</v>
      </c>
      <c r="E26" s="483">
        <v>7754</v>
      </c>
      <c r="F26" s="483">
        <v>750</v>
      </c>
      <c r="G26" s="483">
        <v>1645</v>
      </c>
      <c r="H26" s="483">
        <v>1369</v>
      </c>
      <c r="I26" s="483">
        <v>1272</v>
      </c>
      <c r="J26" s="483">
        <v>1036</v>
      </c>
      <c r="K26" s="483">
        <v>992</v>
      </c>
      <c r="L26" s="483">
        <v>549</v>
      </c>
      <c r="M26" s="483">
        <v>115</v>
      </c>
      <c r="N26" s="483">
        <v>22</v>
      </c>
      <c r="O26" s="483">
        <v>4</v>
      </c>
      <c r="P26" s="483">
        <v>29369</v>
      </c>
      <c r="Q26" s="484">
        <v>3.79</v>
      </c>
      <c r="R26" s="483">
        <v>5</v>
      </c>
      <c r="S26" s="483">
        <v>1</v>
      </c>
      <c r="T26" s="345">
        <v>1</v>
      </c>
      <c r="U26" s="483">
        <v>2</v>
      </c>
      <c r="V26" s="345" t="s">
        <v>220</v>
      </c>
      <c r="W26" s="345" t="s">
        <v>220</v>
      </c>
      <c r="X26" s="483">
        <v>1</v>
      </c>
      <c r="Y26" s="485">
        <v>217</v>
      </c>
    </row>
    <row r="27" spans="1:25" ht="15" customHeight="1">
      <c r="A27" s="138"/>
      <c r="B27" s="134" t="s">
        <v>37</v>
      </c>
      <c r="C27" s="483">
        <v>9347</v>
      </c>
      <c r="D27" s="483">
        <v>31987</v>
      </c>
      <c r="E27" s="483">
        <v>9328</v>
      </c>
      <c r="F27" s="483">
        <v>1553</v>
      </c>
      <c r="G27" s="483">
        <v>2042</v>
      </c>
      <c r="H27" s="483">
        <v>1729</v>
      </c>
      <c r="I27" s="483">
        <v>1490</v>
      </c>
      <c r="J27" s="483">
        <v>1084</v>
      </c>
      <c r="K27" s="483">
        <v>864</v>
      </c>
      <c r="L27" s="483">
        <v>452</v>
      </c>
      <c r="M27" s="483">
        <v>94</v>
      </c>
      <c r="N27" s="483">
        <v>17</v>
      </c>
      <c r="O27" s="483">
        <v>3</v>
      </c>
      <c r="P27" s="483">
        <v>31488</v>
      </c>
      <c r="Q27" s="484">
        <v>3.38</v>
      </c>
      <c r="R27" s="483">
        <v>19</v>
      </c>
      <c r="S27" s="345" t="s">
        <v>220</v>
      </c>
      <c r="T27" s="483">
        <v>4</v>
      </c>
      <c r="U27" s="483">
        <v>15</v>
      </c>
      <c r="V27" s="345" t="s">
        <v>220</v>
      </c>
      <c r="W27" s="345" t="s">
        <v>220</v>
      </c>
      <c r="X27" s="345" t="s">
        <v>220</v>
      </c>
      <c r="Y27" s="485">
        <v>499</v>
      </c>
    </row>
    <row r="28" spans="1:25" ht="15" customHeight="1">
      <c r="A28" s="138"/>
      <c r="B28" s="134" t="s">
        <v>38</v>
      </c>
      <c r="C28" s="483">
        <v>19077</v>
      </c>
      <c r="D28" s="483">
        <v>63231</v>
      </c>
      <c r="E28" s="483">
        <v>19049</v>
      </c>
      <c r="F28" s="483">
        <v>3389</v>
      </c>
      <c r="G28" s="483">
        <v>4052</v>
      </c>
      <c r="H28" s="483">
        <v>3635</v>
      </c>
      <c r="I28" s="483">
        <v>3411</v>
      </c>
      <c r="J28" s="483">
        <v>2021</v>
      </c>
      <c r="K28" s="483">
        <v>1632</v>
      </c>
      <c r="L28" s="483">
        <v>701</v>
      </c>
      <c r="M28" s="483">
        <v>177</v>
      </c>
      <c r="N28" s="483">
        <v>24</v>
      </c>
      <c r="O28" s="483">
        <v>7</v>
      </c>
      <c r="P28" s="483">
        <v>62551</v>
      </c>
      <c r="Q28" s="484">
        <v>3.28</v>
      </c>
      <c r="R28" s="483">
        <v>28</v>
      </c>
      <c r="S28" s="483">
        <v>14</v>
      </c>
      <c r="T28" s="483">
        <v>4</v>
      </c>
      <c r="U28" s="483">
        <v>9</v>
      </c>
      <c r="V28" s="345" t="s">
        <v>220</v>
      </c>
      <c r="W28" s="345" t="s">
        <v>220</v>
      </c>
      <c r="X28" s="345">
        <v>1</v>
      </c>
      <c r="Y28" s="485">
        <v>680</v>
      </c>
    </row>
    <row r="29" spans="1:25" ht="15" customHeight="1">
      <c r="A29" s="138"/>
      <c r="B29" s="134" t="s">
        <v>39</v>
      </c>
      <c r="C29" s="483">
        <v>12579</v>
      </c>
      <c r="D29" s="483">
        <v>44800</v>
      </c>
      <c r="E29" s="483">
        <v>12524</v>
      </c>
      <c r="F29" s="483">
        <v>1926</v>
      </c>
      <c r="G29" s="483">
        <v>2573</v>
      </c>
      <c r="H29" s="483">
        <v>2322</v>
      </c>
      <c r="I29" s="483">
        <v>2205</v>
      </c>
      <c r="J29" s="483">
        <v>1461</v>
      </c>
      <c r="K29" s="483">
        <v>1313</v>
      </c>
      <c r="L29" s="483">
        <v>573</v>
      </c>
      <c r="M29" s="483">
        <v>123</v>
      </c>
      <c r="N29" s="483">
        <v>25</v>
      </c>
      <c r="O29" s="483">
        <v>3</v>
      </c>
      <c r="P29" s="483">
        <v>43291</v>
      </c>
      <c r="Q29" s="484">
        <v>3.46</v>
      </c>
      <c r="R29" s="483">
        <v>36</v>
      </c>
      <c r="S29" s="345" t="s">
        <v>220</v>
      </c>
      <c r="T29" s="483">
        <v>3</v>
      </c>
      <c r="U29" s="483">
        <v>2</v>
      </c>
      <c r="V29" s="483">
        <v>30</v>
      </c>
      <c r="W29" s="345" t="s">
        <v>220</v>
      </c>
      <c r="X29" s="345">
        <v>1</v>
      </c>
      <c r="Y29" s="485">
        <v>1487</v>
      </c>
    </row>
    <row r="30" spans="1:25" ht="15" customHeight="1">
      <c r="A30" s="138"/>
      <c r="B30" s="134" t="s">
        <v>40</v>
      </c>
      <c r="C30" s="483">
        <v>5562</v>
      </c>
      <c r="D30" s="483">
        <v>22010</v>
      </c>
      <c r="E30" s="483">
        <v>5555</v>
      </c>
      <c r="F30" s="483">
        <v>512</v>
      </c>
      <c r="G30" s="483">
        <v>1107</v>
      </c>
      <c r="H30" s="483">
        <v>1040</v>
      </c>
      <c r="I30" s="483">
        <v>892</v>
      </c>
      <c r="J30" s="483">
        <v>677</v>
      </c>
      <c r="K30" s="483">
        <v>742</v>
      </c>
      <c r="L30" s="483">
        <v>423</v>
      </c>
      <c r="M30" s="483">
        <v>134</v>
      </c>
      <c r="N30" s="483">
        <v>23</v>
      </c>
      <c r="O30" s="483">
        <v>5</v>
      </c>
      <c r="P30" s="483">
        <v>21541</v>
      </c>
      <c r="Q30" s="484">
        <v>3.88</v>
      </c>
      <c r="R30" s="483">
        <v>7</v>
      </c>
      <c r="S30" s="345" t="s">
        <v>220</v>
      </c>
      <c r="T30" s="483">
        <v>2</v>
      </c>
      <c r="U30" s="483">
        <v>5</v>
      </c>
      <c r="V30" s="345" t="s">
        <v>220</v>
      </c>
      <c r="W30" s="345" t="s">
        <v>220</v>
      </c>
      <c r="X30" s="345" t="s">
        <v>220</v>
      </c>
      <c r="Y30" s="485">
        <v>469</v>
      </c>
    </row>
    <row r="31" spans="1:25" ht="15" customHeight="1">
      <c r="A31" s="138"/>
      <c r="B31" s="134" t="s">
        <v>41</v>
      </c>
      <c r="C31" s="483">
        <v>10388</v>
      </c>
      <c r="D31" s="483">
        <v>36191</v>
      </c>
      <c r="E31" s="483">
        <v>10375</v>
      </c>
      <c r="F31" s="483">
        <v>1620</v>
      </c>
      <c r="G31" s="483">
        <v>2263</v>
      </c>
      <c r="H31" s="483">
        <v>1897</v>
      </c>
      <c r="I31" s="483">
        <v>1689</v>
      </c>
      <c r="J31" s="483">
        <v>1220</v>
      </c>
      <c r="K31" s="483">
        <v>1033</v>
      </c>
      <c r="L31" s="483">
        <v>512</v>
      </c>
      <c r="M31" s="483">
        <v>125</v>
      </c>
      <c r="N31" s="483">
        <v>14</v>
      </c>
      <c r="O31" s="483">
        <v>2</v>
      </c>
      <c r="P31" s="483">
        <v>35621</v>
      </c>
      <c r="Q31" s="484">
        <v>3.43</v>
      </c>
      <c r="R31" s="483">
        <v>11</v>
      </c>
      <c r="S31" s="345">
        <v>1</v>
      </c>
      <c r="T31" s="483">
        <v>4</v>
      </c>
      <c r="U31" s="483">
        <v>5</v>
      </c>
      <c r="V31" s="345" t="s">
        <v>220</v>
      </c>
      <c r="W31" s="345" t="s">
        <v>220</v>
      </c>
      <c r="X31" s="345">
        <v>1</v>
      </c>
      <c r="Y31" s="485">
        <v>568</v>
      </c>
    </row>
    <row r="32" spans="1:25" ht="15" customHeight="1">
      <c r="A32" s="138"/>
      <c r="B32" s="134" t="s">
        <v>42</v>
      </c>
      <c r="C32" s="483">
        <v>4096</v>
      </c>
      <c r="D32" s="483">
        <v>15512</v>
      </c>
      <c r="E32" s="483">
        <v>4091</v>
      </c>
      <c r="F32" s="483">
        <v>338</v>
      </c>
      <c r="G32" s="483">
        <v>835</v>
      </c>
      <c r="H32" s="483">
        <v>827</v>
      </c>
      <c r="I32" s="483">
        <v>788</v>
      </c>
      <c r="J32" s="483">
        <v>550</v>
      </c>
      <c r="K32" s="483">
        <v>495</v>
      </c>
      <c r="L32" s="483">
        <v>204</v>
      </c>
      <c r="M32" s="483">
        <v>42</v>
      </c>
      <c r="N32" s="483">
        <v>10</v>
      </c>
      <c r="O32" s="483">
        <v>2</v>
      </c>
      <c r="P32" s="483">
        <v>15235</v>
      </c>
      <c r="Q32" s="484">
        <v>3.72</v>
      </c>
      <c r="R32" s="483">
        <v>5</v>
      </c>
      <c r="S32" s="483">
        <v>1</v>
      </c>
      <c r="T32" s="345">
        <v>2</v>
      </c>
      <c r="U32" s="483">
        <v>2</v>
      </c>
      <c r="V32" s="345" t="s">
        <v>220</v>
      </c>
      <c r="W32" s="345" t="s">
        <v>220</v>
      </c>
      <c r="X32" s="345" t="s">
        <v>220</v>
      </c>
      <c r="Y32" s="485">
        <v>277</v>
      </c>
    </row>
    <row r="33" spans="1:25" ht="15" customHeight="1">
      <c r="A33" s="138"/>
      <c r="B33" s="134" t="s">
        <v>43</v>
      </c>
      <c r="C33" s="483">
        <v>3244</v>
      </c>
      <c r="D33" s="483">
        <v>12573</v>
      </c>
      <c r="E33" s="483">
        <v>3242</v>
      </c>
      <c r="F33" s="483">
        <v>254</v>
      </c>
      <c r="G33" s="483">
        <v>578</v>
      </c>
      <c r="H33" s="483">
        <v>592</v>
      </c>
      <c r="I33" s="483">
        <v>677</v>
      </c>
      <c r="J33" s="483">
        <v>500</v>
      </c>
      <c r="K33" s="483">
        <v>423</v>
      </c>
      <c r="L33" s="483">
        <v>181</v>
      </c>
      <c r="M33" s="483">
        <v>33</v>
      </c>
      <c r="N33" s="483">
        <v>4</v>
      </c>
      <c r="O33" s="345" t="s">
        <v>220</v>
      </c>
      <c r="P33" s="483">
        <v>12499</v>
      </c>
      <c r="Q33" s="484">
        <v>3.86</v>
      </c>
      <c r="R33" s="345">
        <v>2</v>
      </c>
      <c r="S33" s="345" t="s">
        <v>220</v>
      </c>
      <c r="T33" s="345" t="s">
        <v>220</v>
      </c>
      <c r="U33" s="345">
        <v>2</v>
      </c>
      <c r="V33" s="345" t="s">
        <v>220</v>
      </c>
      <c r="W33" s="345" t="s">
        <v>220</v>
      </c>
      <c r="X33" s="345" t="s">
        <v>220</v>
      </c>
      <c r="Y33" s="486">
        <v>74</v>
      </c>
    </row>
    <row r="34" spans="1:25" ht="15" customHeight="1">
      <c r="A34" s="138"/>
      <c r="B34" s="134" t="s">
        <v>44</v>
      </c>
      <c r="C34" s="483">
        <v>5545</v>
      </c>
      <c r="D34" s="483">
        <v>21476</v>
      </c>
      <c r="E34" s="483">
        <v>5538</v>
      </c>
      <c r="F34" s="483">
        <v>590</v>
      </c>
      <c r="G34" s="483">
        <v>1057</v>
      </c>
      <c r="H34" s="483">
        <v>948</v>
      </c>
      <c r="I34" s="483">
        <v>972</v>
      </c>
      <c r="J34" s="483">
        <v>751</v>
      </c>
      <c r="K34" s="483">
        <v>714</v>
      </c>
      <c r="L34" s="483">
        <v>393</v>
      </c>
      <c r="M34" s="483">
        <v>86</v>
      </c>
      <c r="N34" s="483">
        <v>21</v>
      </c>
      <c r="O34" s="483">
        <v>6</v>
      </c>
      <c r="P34" s="483">
        <v>21164</v>
      </c>
      <c r="Q34" s="484">
        <v>3.82</v>
      </c>
      <c r="R34" s="483">
        <v>4</v>
      </c>
      <c r="S34" s="345" t="s">
        <v>220</v>
      </c>
      <c r="T34" s="483">
        <v>2</v>
      </c>
      <c r="U34" s="483">
        <v>2</v>
      </c>
      <c r="V34" s="345" t="s">
        <v>220</v>
      </c>
      <c r="W34" s="345" t="s">
        <v>220</v>
      </c>
      <c r="X34" s="345" t="s">
        <v>220</v>
      </c>
      <c r="Y34" s="485">
        <v>309</v>
      </c>
    </row>
    <row r="35" spans="1:25" ht="15" customHeight="1">
      <c r="A35" s="138"/>
      <c r="B35" s="134" t="s">
        <v>45</v>
      </c>
      <c r="C35" s="483">
        <v>1987</v>
      </c>
      <c r="D35" s="483">
        <v>7452</v>
      </c>
      <c r="E35" s="483">
        <v>1984</v>
      </c>
      <c r="F35" s="483">
        <v>178</v>
      </c>
      <c r="G35" s="483">
        <v>501</v>
      </c>
      <c r="H35" s="483">
        <v>369</v>
      </c>
      <c r="I35" s="483">
        <v>263</v>
      </c>
      <c r="J35" s="483">
        <v>230</v>
      </c>
      <c r="K35" s="483">
        <v>270</v>
      </c>
      <c r="L35" s="483">
        <v>137</v>
      </c>
      <c r="M35" s="483">
        <v>33</v>
      </c>
      <c r="N35" s="483">
        <v>2</v>
      </c>
      <c r="O35" s="345">
        <v>1</v>
      </c>
      <c r="P35" s="483">
        <v>7360</v>
      </c>
      <c r="Q35" s="484">
        <v>3.71</v>
      </c>
      <c r="R35" s="483">
        <v>3</v>
      </c>
      <c r="S35" s="345" t="s">
        <v>220</v>
      </c>
      <c r="T35" s="483">
        <v>2</v>
      </c>
      <c r="U35" s="483">
        <v>1</v>
      </c>
      <c r="V35" s="345" t="s">
        <v>220</v>
      </c>
      <c r="W35" s="345" t="s">
        <v>220</v>
      </c>
      <c r="X35" s="345" t="s">
        <v>220</v>
      </c>
      <c r="Y35" s="485">
        <v>92</v>
      </c>
    </row>
    <row r="36" spans="1:25" ht="15" customHeight="1">
      <c r="A36" s="138"/>
      <c r="B36" s="134" t="s">
        <v>46</v>
      </c>
      <c r="C36" s="483">
        <v>2420</v>
      </c>
      <c r="D36" s="483">
        <v>9337</v>
      </c>
      <c r="E36" s="483">
        <v>2415</v>
      </c>
      <c r="F36" s="483">
        <v>222</v>
      </c>
      <c r="G36" s="483">
        <v>545</v>
      </c>
      <c r="H36" s="483">
        <v>426</v>
      </c>
      <c r="I36" s="483">
        <v>354</v>
      </c>
      <c r="J36" s="483">
        <v>347</v>
      </c>
      <c r="K36" s="483">
        <v>285</v>
      </c>
      <c r="L36" s="483">
        <v>188</v>
      </c>
      <c r="M36" s="483">
        <v>38</v>
      </c>
      <c r="N36" s="483">
        <v>7</v>
      </c>
      <c r="O36" s="483">
        <v>3</v>
      </c>
      <c r="P36" s="483">
        <v>9164</v>
      </c>
      <c r="Q36" s="484">
        <v>3.79</v>
      </c>
      <c r="R36" s="483">
        <v>5</v>
      </c>
      <c r="S36" s="345" t="s">
        <v>220</v>
      </c>
      <c r="T36" s="345" t="s">
        <v>220</v>
      </c>
      <c r="U36" s="483">
        <v>5</v>
      </c>
      <c r="V36" s="345" t="s">
        <v>220</v>
      </c>
      <c r="W36" s="345" t="s">
        <v>220</v>
      </c>
      <c r="X36" s="345" t="s">
        <v>220</v>
      </c>
      <c r="Y36" s="485">
        <v>173</v>
      </c>
    </row>
    <row r="37" spans="1:25" ht="15" customHeight="1">
      <c r="A37" s="138"/>
      <c r="B37" s="134" t="s">
        <v>47</v>
      </c>
      <c r="C37" s="483">
        <v>2688</v>
      </c>
      <c r="D37" s="483">
        <v>10477</v>
      </c>
      <c r="E37" s="483">
        <v>2677</v>
      </c>
      <c r="F37" s="483">
        <v>285</v>
      </c>
      <c r="G37" s="483">
        <v>560</v>
      </c>
      <c r="H37" s="483">
        <v>457</v>
      </c>
      <c r="I37" s="483">
        <v>404</v>
      </c>
      <c r="J37" s="483">
        <v>379</v>
      </c>
      <c r="K37" s="483">
        <v>349</v>
      </c>
      <c r="L37" s="483">
        <v>187</v>
      </c>
      <c r="M37" s="483">
        <v>43</v>
      </c>
      <c r="N37" s="483">
        <v>10</v>
      </c>
      <c r="O37" s="483">
        <v>3</v>
      </c>
      <c r="P37" s="483">
        <v>10158</v>
      </c>
      <c r="Q37" s="484">
        <v>3.79</v>
      </c>
      <c r="R37" s="483">
        <v>11</v>
      </c>
      <c r="S37" s="345" t="s">
        <v>220</v>
      </c>
      <c r="T37" s="483">
        <v>1</v>
      </c>
      <c r="U37" s="483">
        <v>10</v>
      </c>
      <c r="V37" s="345" t="s">
        <v>220</v>
      </c>
      <c r="W37" s="345" t="s">
        <v>220</v>
      </c>
      <c r="X37" s="345" t="s">
        <v>220</v>
      </c>
      <c r="Y37" s="485">
        <v>319</v>
      </c>
    </row>
    <row r="38" spans="1:25" ht="15" customHeight="1">
      <c r="A38" s="138"/>
      <c r="B38" s="134" t="s">
        <v>48</v>
      </c>
      <c r="C38" s="483">
        <v>2345</v>
      </c>
      <c r="D38" s="483">
        <v>9400</v>
      </c>
      <c r="E38" s="483">
        <v>2341</v>
      </c>
      <c r="F38" s="483">
        <v>211</v>
      </c>
      <c r="G38" s="483">
        <v>400</v>
      </c>
      <c r="H38" s="483">
        <v>450</v>
      </c>
      <c r="I38" s="483">
        <v>385</v>
      </c>
      <c r="J38" s="483">
        <v>325</v>
      </c>
      <c r="K38" s="483">
        <v>338</v>
      </c>
      <c r="L38" s="483">
        <v>178</v>
      </c>
      <c r="M38" s="483">
        <v>44</v>
      </c>
      <c r="N38" s="483">
        <v>6</v>
      </c>
      <c r="O38" s="483">
        <v>4</v>
      </c>
      <c r="P38" s="483">
        <v>9248</v>
      </c>
      <c r="Q38" s="484">
        <v>3.95</v>
      </c>
      <c r="R38" s="483">
        <v>4</v>
      </c>
      <c r="S38" s="483">
        <v>1</v>
      </c>
      <c r="T38" s="483">
        <v>1</v>
      </c>
      <c r="U38" s="483">
        <v>2</v>
      </c>
      <c r="V38" s="345" t="s">
        <v>220</v>
      </c>
      <c r="W38" s="345" t="s">
        <v>220</v>
      </c>
      <c r="X38" s="345" t="s">
        <v>220</v>
      </c>
      <c r="Y38" s="485">
        <v>152</v>
      </c>
    </row>
    <row r="39" spans="1:25" ht="15" customHeight="1">
      <c r="A39" s="138"/>
      <c r="B39" s="134" t="s">
        <v>49</v>
      </c>
      <c r="C39" s="483">
        <v>1741</v>
      </c>
      <c r="D39" s="483">
        <v>7381</v>
      </c>
      <c r="E39" s="483">
        <v>1740</v>
      </c>
      <c r="F39" s="483">
        <v>143</v>
      </c>
      <c r="G39" s="483">
        <v>272</v>
      </c>
      <c r="H39" s="483">
        <v>252</v>
      </c>
      <c r="I39" s="483">
        <v>310</v>
      </c>
      <c r="J39" s="483">
        <v>244</v>
      </c>
      <c r="K39" s="483">
        <v>270</v>
      </c>
      <c r="L39" s="483">
        <v>187</v>
      </c>
      <c r="M39" s="483">
        <v>53</v>
      </c>
      <c r="N39" s="483">
        <v>9</v>
      </c>
      <c r="O39" s="483">
        <v>0</v>
      </c>
      <c r="P39" s="483">
        <v>7337</v>
      </c>
      <c r="Q39" s="484">
        <v>4.22</v>
      </c>
      <c r="R39" s="483">
        <v>1</v>
      </c>
      <c r="S39" s="345" t="s">
        <v>220</v>
      </c>
      <c r="T39" s="345" t="s">
        <v>220</v>
      </c>
      <c r="U39" s="483">
        <v>1</v>
      </c>
      <c r="V39" s="345" t="s">
        <v>220</v>
      </c>
      <c r="W39" s="345" t="s">
        <v>220</v>
      </c>
      <c r="X39" s="345" t="s">
        <v>220</v>
      </c>
      <c r="Y39" s="485">
        <v>44</v>
      </c>
    </row>
    <row r="40" spans="1:25" ht="15" customHeight="1">
      <c r="A40" s="138"/>
      <c r="B40" s="134" t="s">
        <v>50</v>
      </c>
      <c r="C40" s="483">
        <v>2865</v>
      </c>
      <c r="D40" s="483">
        <v>11483</v>
      </c>
      <c r="E40" s="483">
        <v>2856</v>
      </c>
      <c r="F40" s="483">
        <v>330</v>
      </c>
      <c r="G40" s="483">
        <v>500</v>
      </c>
      <c r="H40" s="483">
        <v>463</v>
      </c>
      <c r="I40" s="483">
        <v>445</v>
      </c>
      <c r="J40" s="483">
        <v>386</v>
      </c>
      <c r="K40" s="483">
        <v>411</v>
      </c>
      <c r="L40" s="483">
        <v>222</v>
      </c>
      <c r="M40" s="483">
        <v>79</v>
      </c>
      <c r="N40" s="483">
        <v>19</v>
      </c>
      <c r="O40" s="483">
        <v>1</v>
      </c>
      <c r="P40" s="483">
        <v>11262</v>
      </c>
      <c r="Q40" s="484">
        <v>3.94</v>
      </c>
      <c r="R40" s="483">
        <v>9</v>
      </c>
      <c r="S40" s="345" t="s">
        <v>220</v>
      </c>
      <c r="T40" s="483">
        <v>2</v>
      </c>
      <c r="U40" s="483">
        <v>7</v>
      </c>
      <c r="V40" s="345" t="s">
        <v>220</v>
      </c>
      <c r="W40" s="345" t="s">
        <v>220</v>
      </c>
      <c r="X40" s="345" t="s">
        <v>220</v>
      </c>
      <c r="Y40" s="485">
        <v>221</v>
      </c>
    </row>
    <row r="41" spans="1:25" ht="15" customHeight="1">
      <c r="A41" s="138"/>
      <c r="B41" s="134" t="s">
        <v>51</v>
      </c>
      <c r="C41" s="483">
        <v>1712</v>
      </c>
      <c r="D41" s="483">
        <v>6996</v>
      </c>
      <c r="E41" s="483">
        <v>1710</v>
      </c>
      <c r="F41" s="483">
        <v>142</v>
      </c>
      <c r="G41" s="483">
        <v>318</v>
      </c>
      <c r="H41" s="483">
        <v>272</v>
      </c>
      <c r="I41" s="483">
        <v>290</v>
      </c>
      <c r="J41" s="483">
        <v>269</v>
      </c>
      <c r="K41" s="483">
        <v>227</v>
      </c>
      <c r="L41" s="483">
        <v>154</v>
      </c>
      <c r="M41" s="483">
        <v>35</v>
      </c>
      <c r="N41" s="483">
        <v>3</v>
      </c>
      <c r="O41" s="345" t="s">
        <v>220</v>
      </c>
      <c r="P41" s="483">
        <v>6846</v>
      </c>
      <c r="Q41" s="484">
        <v>4</v>
      </c>
      <c r="R41" s="483">
        <v>2</v>
      </c>
      <c r="S41" s="345" t="s">
        <v>220</v>
      </c>
      <c r="T41" s="345" t="s">
        <v>220</v>
      </c>
      <c r="U41" s="483">
        <v>2</v>
      </c>
      <c r="V41" s="345" t="s">
        <v>220</v>
      </c>
      <c r="W41" s="345" t="s">
        <v>220</v>
      </c>
      <c r="X41" s="345" t="s">
        <v>220</v>
      </c>
      <c r="Y41" s="485">
        <v>150</v>
      </c>
    </row>
    <row r="42" spans="1:25" ht="15" customHeight="1">
      <c r="A42" s="138"/>
      <c r="B42" s="134" t="s">
        <v>52</v>
      </c>
      <c r="C42" s="483">
        <v>2811</v>
      </c>
      <c r="D42" s="483">
        <v>10592</v>
      </c>
      <c r="E42" s="483">
        <v>2808</v>
      </c>
      <c r="F42" s="483">
        <v>293</v>
      </c>
      <c r="G42" s="483">
        <v>627</v>
      </c>
      <c r="H42" s="483">
        <v>486</v>
      </c>
      <c r="I42" s="483">
        <v>440</v>
      </c>
      <c r="J42" s="483">
        <v>356</v>
      </c>
      <c r="K42" s="483">
        <v>367</v>
      </c>
      <c r="L42" s="483">
        <v>189</v>
      </c>
      <c r="M42" s="483">
        <v>42</v>
      </c>
      <c r="N42" s="483">
        <v>6</v>
      </c>
      <c r="O42" s="483">
        <v>2</v>
      </c>
      <c r="P42" s="483">
        <v>10482</v>
      </c>
      <c r="Q42" s="484">
        <v>3.73</v>
      </c>
      <c r="R42" s="483">
        <v>3</v>
      </c>
      <c r="S42" s="345" t="s">
        <v>220</v>
      </c>
      <c r="T42" s="483">
        <v>2</v>
      </c>
      <c r="U42" s="483">
        <v>1</v>
      </c>
      <c r="V42" s="345" t="s">
        <v>220</v>
      </c>
      <c r="W42" s="345" t="s">
        <v>220</v>
      </c>
      <c r="X42" s="345" t="s">
        <v>220</v>
      </c>
      <c r="Y42" s="485">
        <v>110</v>
      </c>
    </row>
    <row r="43" spans="1:25" ht="15" customHeight="1">
      <c r="A43" s="138"/>
      <c r="B43" s="134" t="s">
        <v>53</v>
      </c>
      <c r="C43" s="483">
        <v>1088</v>
      </c>
      <c r="D43" s="483">
        <v>4528</v>
      </c>
      <c r="E43" s="483">
        <v>1087</v>
      </c>
      <c r="F43" s="483">
        <v>89</v>
      </c>
      <c r="G43" s="483">
        <v>179</v>
      </c>
      <c r="H43" s="483">
        <v>205</v>
      </c>
      <c r="I43" s="483">
        <v>154</v>
      </c>
      <c r="J43" s="483">
        <v>169</v>
      </c>
      <c r="K43" s="483">
        <v>156</v>
      </c>
      <c r="L43" s="483">
        <v>100</v>
      </c>
      <c r="M43" s="483">
        <v>24</v>
      </c>
      <c r="N43" s="483">
        <v>7</v>
      </c>
      <c r="O43" s="483">
        <v>4</v>
      </c>
      <c r="P43" s="483">
        <v>4456</v>
      </c>
      <c r="Q43" s="484">
        <v>4.1</v>
      </c>
      <c r="R43" s="483">
        <v>1</v>
      </c>
      <c r="S43" s="345" t="s">
        <v>220</v>
      </c>
      <c r="T43" s="345" t="s">
        <v>220</v>
      </c>
      <c r="U43" s="483">
        <v>1</v>
      </c>
      <c r="V43" s="345" t="s">
        <v>220</v>
      </c>
      <c r="W43" s="345" t="s">
        <v>220</v>
      </c>
      <c r="X43" s="345" t="s">
        <v>220</v>
      </c>
      <c r="Y43" s="485">
        <v>72</v>
      </c>
    </row>
    <row r="44" spans="1:25" ht="15" customHeight="1">
      <c r="A44" s="138"/>
      <c r="B44" s="134" t="s">
        <v>54</v>
      </c>
      <c r="C44" s="483">
        <v>1329</v>
      </c>
      <c r="D44" s="483">
        <v>5829</v>
      </c>
      <c r="E44" s="483">
        <v>1328</v>
      </c>
      <c r="F44" s="483">
        <v>71</v>
      </c>
      <c r="G44" s="483">
        <v>178</v>
      </c>
      <c r="H44" s="483">
        <v>223</v>
      </c>
      <c r="I44" s="483">
        <v>246</v>
      </c>
      <c r="J44" s="483">
        <v>214</v>
      </c>
      <c r="K44" s="483">
        <v>210</v>
      </c>
      <c r="L44" s="483">
        <v>134</v>
      </c>
      <c r="M44" s="483">
        <v>38</v>
      </c>
      <c r="N44" s="483">
        <v>12</v>
      </c>
      <c r="O44" s="483">
        <v>2</v>
      </c>
      <c r="P44" s="483">
        <v>5780</v>
      </c>
      <c r="Q44" s="484">
        <v>4.35</v>
      </c>
      <c r="R44" s="345">
        <v>1</v>
      </c>
      <c r="S44" s="345" t="s">
        <v>220</v>
      </c>
      <c r="T44" s="345" t="s">
        <v>220</v>
      </c>
      <c r="U44" s="345">
        <v>1</v>
      </c>
      <c r="V44" s="345" t="s">
        <v>220</v>
      </c>
      <c r="W44" s="345" t="s">
        <v>220</v>
      </c>
      <c r="X44" s="345" t="s">
        <v>220</v>
      </c>
      <c r="Y44" s="486">
        <v>49</v>
      </c>
    </row>
    <row r="45" spans="1:25" ht="15" customHeight="1">
      <c r="A45" s="138"/>
      <c r="B45" s="134" t="s">
        <v>55</v>
      </c>
      <c r="C45" s="483">
        <v>1522</v>
      </c>
      <c r="D45" s="483">
        <v>6450</v>
      </c>
      <c r="E45" s="483">
        <v>1520</v>
      </c>
      <c r="F45" s="483">
        <v>123</v>
      </c>
      <c r="G45" s="483">
        <v>261</v>
      </c>
      <c r="H45" s="483">
        <v>229</v>
      </c>
      <c r="I45" s="483">
        <v>218</v>
      </c>
      <c r="J45" s="483">
        <v>270</v>
      </c>
      <c r="K45" s="483">
        <v>229</v>
      </c>
      <c r="L45" s="483">
        <v>141</v>
      </c>
      <c r="M45" s="483">
        <v>37</v>
      </c>
      <c r="N45" s="483">
        <v>10</v>
      </c>
      <c r="O45" s="345">
        <v>2</v>
      </c>
      <c r="P45" s="483">
        <v>6321</v>
      </c>
      <c r="Q45" s="484">
        <v>4.16</v>
      </c>
      <c r="R45" s="483">
        <v>2</v>
      </c>
      <c r="S45" s="345" t="s">
        <v>220</v>
      </c>
      <c r="T45" s="345" t="s">
        <v>220</v>
      </c>
      <c r="U45" s="483">
        <v>2</v>
      </c>
      <c r="V45" s="345" t="s">
        <v>220</v>
      </c>
      <c r="W45" s="345" t="s">
        <v>220</v>
      </c>
      <c r="X45" s="345" t="s">
        <v>220</v>
      </c>
      <c r="Y45" s="485">
        <v>129</v>
      </c>
    </row>
    <row r="46" spans="1:25" ht="15" customHeight="1">
      <c r="A46" s="138"/>
      <c r="B46" s="134" t="s">
        <v>56</v>
      </c>
      <c r="C46" s="483">
        <v>7091</v>
      </c>
      <c r="D46" s="483">
        <v>26807</v>
      </c>
      <c r="E46" s="483">
        <v>7085</v>
      </c>
      <c r="F46" s="483">
        <v>893</v>
      </c>
      <c r="G46" s="483">
        <v>1216</v>
      </c>
      <c r="H46" s="483">
        <v>1292</v>
      </c>
      <c r="I46" s="483">
        <v>1177</v>
      </c>
      <c r="J46" s="483">
        <v>1030</v>
      </c>
      <c r="K46" s="483">
        <v>893</v>
      </c>
      <c r="L46" s="483">
        <v>440</v>
      </c>
      <c r="M46" s="483">
        <v>126</v>
      </c>
      <c r="N46" s="483">
        <v>11</v>
      </c>
      <c r="O46" s="483">
        <v>7</v>
      </c>
      <c r="P46" s="483">
        <v>26675</v>
      </c>
      <c r="Q46" s="484">
        <v>3.76</v>
      </c>
      <c r="R46" s="483">
        <v>6</v>
      </c>
      <c r="S46" s="345" t="s">
        <v>220</v>
      </c>
      <c r="T46" s="483">
        <v>1</v>
      </c>
      <c r="U46" s="483">
        <v>4</v>
      </c>
      <c r="V46" s="345" t="s">
        <v>220</v>
      </c>
      <c r="W46" s="345" t="s">
        <v>220</v>
      </c>
      <c r="X46" s="345">
        <v>1</v>
      </c>
      <c r="Y46" s="485">
        <v>132</v>
      </c>
    </row>
    <row r="47" spans="1:25" ht="15" customHeight="1">
      <c r="A47" s="138"/>
      <c r="B47" s="134" t="s">
        <v>57</v>
      </c>
      <c r="C47" s="483">
        <v>4782</v>
      </c>
      <c r="D47" s="483">
        <v>19688</v>
      </c>
      <c r="E47" s="483">
        <v>4773</v>
      </c>
      <c r="F47" s="483">
        <v>445</v>
      </c>
      <c r="G47" s="483">
        <v>832</v>
      </c>
      <c r="H47" s="483">
        <v>820</v>
      </c>
      <c r="I47" s="483">
        <v>803</v>
      </c>
      <c r="J47" s="483">
        <v>677</v>
      </c>
      <c r="K47" s="483">
        <v>695</v>
      </c>
      <c r="L47" s="483">
        <v>380</v>
      </c>
      <c r="M47" s="483">
        <v>92</v>
      </c>
      <c r="N47" s="483">
        <v>28</v>
      </c>
      <c r="O47" s="483">
        <v>1</v>
      </c>
      <c r="P47" s="483">
        <v>18995</v>
      </c>
      <c r="Q47" s="484">
        <v>3.98</v>
      </c>
      <c r="R47" s="483">
        <v>9</v>
      </c>
      <c r="S47" s="483">
        <v>1</v>
      </c>
      <c r="T47" s="483">
        <v>2</v>
      </c>
      <c r="U47" s="483">
        <v>6</v>
      </c>
      <c r="V47" s="345" t="s">
        <v>220</v>
      </c>
      <c r="W47" s="345" t="s">
        <v>220</v>
      </c>
      <c r="X47" s="345" t="s">
        <v>220</v>
      </c>
      <c r="Y47" s="485">
        <v>693</v>
      </c>
    </row>
    <row r="48" spans="1:25" ht="15" customHeight="1">
      <c r="A48" s="138"/>
      <c r="B48" s="134" t="s">
        <v>58</v>
      </c>
      <c r="C48" s="483">
        <v>3209</v>
      </c>
      <c r="D48" s="483">
        <v>10262</v>
      </c>
      <c r="E48" s="483">
        <v>3146</v>
      </c>
      <c r="F48" s="483">
        <v>551</v>
      </c>
      <c r="G48" s="483">
        <v>816</v>
      </c>
      <c r="H48" s="483">
        <v>590</v>
      </c>
      <c r="I48" s="483">
        <v>480</v>
      </c>
      <c r="J48" s="483">
        <v>306</v>
      </c>
      <c r="K48" s="483">
        <v>255</v>
      </c>
      <c r="L48" s="483">
        <v>113</v>
      </c>
      <c r="M48" s="483">
        <v>25</v>
      </c>
      <c r="N48" s="483">
        <v>8</v>
      </c>
      <c r="O48" s="483">
        <v>2</v>
      </c>
      <c r="P48" s="483">
        <v>10016</v>
      </c>
      <c r="Q48" s="484">
        <v>3.18</v>
      </c>
      <c r="R48" s="483">
        <v>62</v>
      </c>
      <c r="S48" s="483">
        <v>2</v>
      </c>
      <c r="T48" s="483">
        <v>2</v>
      </c>
      <c r="U48" s="483">
        <v>3</v>
      </c>
      <c r="V48" s="345" t="s">
        <v>220</v>
      </c>
      <c r="W48" s="345" t="s">
        <v>220</v>
      </c>
      <c r="X48" s="345">
        <v>55</v>
      </c>
      <c r="Y48" s="485">
        <v>243</v>
      </c>
    </row>
    <row r="49" spans="1:25" ht="15" customHeight="1">
      <c r="A49" s="138"/>
      <c r="B49" s="134" t="s">
        <v>59</v>
      </c>
      <c r="C49" s="483">
        <v>4538</v>
      </c>
      <c r="D49" s="483">
        <v>17149</v>
      </c>
      <c r="E49" s="483">
        <v>4530</v>
      </c>
      <c r="F49" s="483">
        <v>494</v>
      </c>
      <c r="G49" s="483">
        <v>926</v>
      </c>
      <c r="H49" s="483">
        <v>841</v>
      </c>
      <c r="I49" s="483">
        <v>716</v>
      </c>
      <c r="J49" s="483">
        <v>604</v>
      </c>
      <c r="K49" s="483">
        <v>553</v>
      </c>
      <c r="L49" s="483">
        <v>294</v>
      </c>
      <c r="M49" s="483">
        <v>84</v>
      </c>
      <c r="N49" s="483">
        <v>17</v>
      </c>
      <c r="O49" s="483">
        <v>1</v>
      </c>
      <c r="P49" s="483">
        <v>16964</v>
      </c>
      <c r="Q49" s="484">
        <v>3.74</v>
      </c>
      <c r="R49" s="483">
        <v>8</v>
      </c>
      <c r="S49" s="345" t="s">
        <v>220</v>
      </c>
      <c r="T49" s="345" t="s">
        <v>220</v>
      </c>
      <c r="U49" s="483">
        <v>7</v>
      </c>
      <c r="V49" s="345" t="s">
        <v>220</v>
      </c>
      <c r="W49" s="345" t="s">
        <v>220</v>
      </c>
      <c r="X49" s="345">
        <v>1</v>
      </c>
      <c r="Y49" s="485">
        <v>185</v>
      </c>
    </row>
    <row r="50" spans="1:25" ht="15" customHeight="1">
      <c r="A50" s="138"/>
      <c r="B50" s="134" t="s">
        <v>60</v>
      </c>
      <c r="C50" s="483">
        <v>2333</v>
      </c>
      <c r="D50" s="483">
        <v>9204</v>
      </c>
      <c r="E50" s="483">
        <v>2329</v>
      </c>
      <c r="F50" s="483">
        <v>256</v>
      </c>
      <c r="G50" s="483">
        <v>407</v>
      </c>
      <c r="H50" s="483">
        <v>391</v>
      </c>
      <c r="I50" s="483">
        <v>365</v>
      </c>
      <c r="J50" s="483">
        <v>329</v>
      </c>
      <c r="K50" s="483">
        <v>354</v>
      </c>
      <c r="L50" s="483">
        <v>177</v>
      </c>
      <c r="M50" s="483">
        <v>39</v>
      </c>
      <c r="N50" s="483">
        <v>9</v>
      </c>
      <c r="O50" s="483">
        <v>2</v>
      </c>
      <c r="P50" s="483">
        <v>9124</v>
      </c>
      <c r="Q50" s="484">
        <v>3.92</v>
      </c>
      <c r="R50" s="483">
        <v>4</v>
      </c>
      <c r="S50" s="345" t="s">
        <v>220</v>
      </c>
      <c r="T50" s="345" t="s">
        <v>220</v>
      </c>
      <c r="U50" s="483">
        <v>4</v>
      </c>
      <c r="V50" s="345" t="s">
        <v>220</v>
      </c>
      <c r="W50" s="345" t="s">
        <v>220</v>
      </c>
      <c r="X50" s="345" t="s">
        <v>220</v>
      </c>
      <c r="Y50" s="485">
        <v>80</v>
      </c>
    </row>
    <row r="51" spans="1:25" ht="15" customHeight="1">
      <c r="A51" s="138"/>
      <c r="B51" s="134" t="s">
        <v>61</v>
      </c>
      <c r="C51" s="483">
        <v>1778</v>
      </c>
      <c r="D51" s="483">
        <v>7014</v>
      </c>
      <c r="E51" s="483">
        <v>1776</v>
      </c>
      <c r="F51" s="483">
        <v>180</v>
      </c>
      <c r="G51" s="483">
        <v>348</v>
      </c>
      <c r="H51" s="483">
        <v>323</v>
      </c>
      <c r="I51" s="483">
        <v>263</v>
      </c>
      <c r="J51" s="483">
        <v>230</v>
      </c>
      <c r="K51" s="483">
        <v>239</v>
      </c>
      <c r="L51" s="483">
        <v>141</v>
      </c>
      <c r="M51" s="483">
        <v>47</v>
      </c>
      <c r="N51" s="483">
        <v>4</v>
      </c>
      <c r="O51" s="483">
        <v>1</v>
      </c>
      <c r="P51" s="483">
        <v>6890</v>
      </c>
      <c r="Q51" s="484">
        <v>3.88</v>
      </c>
      <c r="R51" s="483">
        <v>2</v>
      </c>
      <c r="S51" s="345" t="s">
        <v>220</v>
      </c>
      <c r="T51" s="345">
        <v>1</v>
      </c>
      <c r="U51" s="483">
        <v>1</v>
      </c>
      <c r="V51" s="345" t="s">
        <v>220</v>
      </c>
      <c r="W51" s="345" t="s">
        <v>220</v>
      </c>
      <c r="X51" s="345" t="s">
        <v>220</v>
      </c>
      <c r="Y51" s="485">
        <v>124</v>
      </c>
    </row>
    <row r="52" spans="1:25" ht="15" customHeight="1">
      <c r="A52" s="138"/>
      <c r="B52" s="134" t="s">
        <v>62</v>
      </c>
      <c r="C52" s="483">
        <v>4877</v>
      </c>
      <c r="D52" s="483">
        <v>18475</v>
      </c>
      <c r="E52" s="483">
        <v>4862</v>
      </c>
      <c r="F52" s="483">
        <v>580</v>
      </c>
      <c r="G52" s="483">
        <v>927</v>
      </c>
      <c r="H52" s="483">
        <v>886</v>
      </c>
      <c r="I52" s="483">
        <v>775</v>
      </c>
      <c r="J52" s="483">
        <v>655</v>
      </c>
      <c r="K52" s="483">
        <v>590</v>
      </c>
      <c r="L52" s="483">
        <v>322</v>
      </c>
      <c r="M52" s="483">
        <v>103</v>
      </c>
      <c r="N52" s="483">
        <v>19</v>
      </c>
      <c r="O52" s="483">
        <v>5</v>
      </c>
      <c r="P52" s="483">
        <v>18307</v>
      </c>
      <c r="Q52" s="484">
        <v>3.77</v>
      </c>
      <c r="R52" s="483">
        <v>5</v>
      </c>
      <c r="S52" s="345">
        <v>1</v>
      </c>
      <c r="T52" s="483">
        <v>2</v>
      </c>
      <c r="U52" s="483">
        <v>1</v>
      </c>
      <c r="V52" s="345" t="s">
        <v>220</v>
      </c>
      <c r="W52" s="345" t="s">
        <v>220</v>
      </c>
      <c r="X52" s="345">
        <v>1</v>
      </c>
      <c r="Y52" s="485">
        <v>155</v>
      </c>
    </row>
    <row r="53" spans="1:25" ht="15" customHeight="1">
      <c r="A53" s="138"/>
      <c r="B53" s="134" t="s">
        <v>63</v>
      </c>
      <c r="C53" s="483">
        <v>2945</v>
      </c>
      <c r="D53" s="483">
        <v>12294</v>
      </c>
      <c r="E53" s="483">
        <v>2944</v>
      </c>
      <c r="F53" s="483">
        <v>228</v>
      </c>
      <c r="G53" s="483">
        <v>483</v>
      </c>
      <c r="H53" s="483">
        <v>486</v>
      </c>
      <c r="I53" s="483">
        <v>499</v>
      </c>
      <c r="J53" s="483">
        <v>436</v>
      </c>
      <c r="K53" s="483">
        <v>412</v>
      </c>
      <c r="L53" s="483">
        <v>283</v>
      </c>
      <c r="M53" s="483">
        <v>91</v>
      </c>
      <c r="N53" s="483">
        <v>24</v>
      </c>
      <c r="O53" s="483">
        <v>2</v>
      </c>
      <c r="P53" s="483">
        <v>12245</v>
      </c>
      <c r="Q53" s="484">
        <v>4.16</v>
      </c>
      <c r="R53" s="345">
        <v>1</v>
      </c>
      <c r="S53" s="345" t="s">
        <v>220</v>
      </c>
      <c r="T53" s="345" t="s">
        <v>220</v>
      </c>
      <c r="U53" s="345">
        <v>1</v>
      </c>
      <c r="V53" s="345" t="s">
        <v>220</v>
      </c>
      <c r="W53" s="345" t="s">
        <v>220</v>
      </c>
      <c r="X53" s="345" t="s">
        <v>220</v>
      </c>
      <c r="Y53" s="486">
        <v>49</v>
      </c>
    </row>
    <row r="54" spans="1:25" ht="15" customHeight="1">
      <c r="A54" s="138"/>
      <c r="B54" s="134" t="s">
        <v>64</v>
      </c>
      <c r="C54" s="483">
        <v>2209</v>
      </c>
      <c r="D54" s="483">
        <v>9616</v>
      </c>
      <c r="E54" s="483">
        <v>2206</v>
      </c>
      <c r="F54" s="483">
        <v>150</v>
      </c>
      <c r="G54" s="483">
        <v>338</v>
      </c>
      <c r="H54" s="483">
        <v>329</v>
      </c>
      <c r="I54" s="483">
        <v>347</v>
      </c>
      <c r="J54" s="483">
        <v>361</v>
      </c>
      <c r="K54" s="483">
        <v>350</v>
      </c>
      <c r="L54" s="483">
        <v>220</v>
      </c>
      <c r="M54" s="483">
        <v>88</v>
      </c>
      <c r="N54" s="483">
        <v>22</v>
      </c>
      <c r="O54" s="483">
        <v>1</v>
      </c>
      <c r="P54" s="483">
        <v>9558</v>
      </c>
      <c r="Q54" s="484">
        <v>4.33</v>
      </c>
      <c r="R54" s="483">
        <v>3</v>
      </c>
      <c r="S54" s="483">
        <v>1</v>
      </c>
      <c r="T54" s="345" t="s">
        <v>220</v>
      </c>
      <c r="U54" s="483">
        <v>2</v>
      </c>
      <c r="V54" s="345" t="s">
        <v>220</v>
      </c>
      <c r="W54" s="345" t="s">
        <v>220</v>
      </c>
      <c r="X54" s="345" t="s">
        <v>220</v>
      </c>
      <c r="Y54" s="485">
        <v>58</v>
      </c>
    </row>
    <row r="55" spans="1:25" ht="15" customHeight="1">
      <c r="A55" s="138"/>
      <c r="B55" s="134" t="s">
        <v>65</v>
      </c>
      <c r="C55" s="483">
        <v>1913</v>
      </c>
      <c r="D55" s="483">
        <v>8536</v>
      </c>
      <c r="E55" s="483">
        <v>1912</v>
      </c>
      <c r="F55" s="483">
        <v>114</v>
      </c>
      <c r="G55" s="483">
        <v>260</v>
      </c>
      <c r="H55" s="483">
        <v>303</v>
      </c>
      <c r="I55" s="483">
        <v>311</v>
      </c>
      <c r="J55" s="483">
        <v>303</v>
      </c>
      <c r="K55" s="483">
        <v>298</v>
      </c>
      <c r="L55" s="483">
        <v>216</v>
      </c>
      <c r="M55" s="483">
        <v>80</v>
      </c>
      <c r="N55" s="483">
        <v>26</v>
      </c>
      <c r="O55" s="483">
        <v>1</v>
      </c>
      <c r="P55" s="483">
        <v>8486</v>
      </c>
      <c r="Q55" s="484">
        <v>4.44</v>
      </c>
      <c r="R55" s="483">
        <v>1</v>
      </c>
      <c r="S55" s="345" t="s">
        <v>220</v>
      </c>
      <c r="T55" s="345" t="s">
        <v>220</v>
      </c>
      <c r="U55" s="483">
        <v>1</v>
      </c>
      <c r="V55" s="345" t="s">
        <v>220</v>
      </c>
      <c r="W55" s="345" t="s">
        <v>220</v>
      </c>
      <c r="X55" s="345" t="s">
        <v>220</v>
      </c>
      <c r="Y55" s="485">
        <v>50</v>
      </c>
    </row>
    <row r="56" spans="1:25" ht="15" customHeight="1">
      <c r="A56" s="138"/>
      <c r="B56" s="134" t="s">
        <v>66</v>
      </c>
      <c r="C56" s="483">
        <v>1988</v>
      </c>
      <c r="D56" s="483">
        <v>7879</v>
      </c>
      <c r="E56" s="483">
        <v>1987</v>
      </c>
      <c r="F56" s="483">
        <v>262</v>
      </c>
      <c r="G56" s="483">
        <v>305</v>
      </c>
      <c r="H56" s="483">
        <v>332</v>
      </c>
      <c r="I56" s="483">
        <v>310</v>
      </c>
      <c r="J56" s="483">
        <v>262</v>
      </c>
      <c r="K56" s="483">
        <v>282</v>
      </c>
      <c r="L56" s="483">
        <v>164</v>
      </c>
      <c r="M56" s="483">
        <v>59</v>
      </c>
      <c r="N56" s="483">
        <v>10</v>
      </c>
      <c r="O56" s="483">
        <v>1</v>
      </c>
      <c r="P56" s="483">
        <v>7830</v>
      </c>
      <c r="Q56" s="484">
        <v>3.94</v>
      </c>
      <c r="R56" s="483">
        <v>1</v>
      </c>
      <c r="S56" s="345" t="s">
        <v>220</v>
      </c>
      <c r="T56" s="345" t="s">
        <v>220</v>
      </c>
      <c r="U56" s="483">
        <v>1</v>
      </c>
      <c r="V56" s="345" t="s">
        <v>220</v>
      </c>
      <c r="W56" s="345" t="s">
        <v>220</v>
      </c>
      <c r="X56" s="345" t="s">
        <v>220</v>
      </c>
      <c r="Y56" s="485">
        <v>49</v>
      </c>
    </row>
    <row r="57" spans="1:25" ht="15" customHeight="1">
      <c r="A57" s="138"/>
      <c r="B57" s="134" t="s">
        <v>67</v>
      </c>
      <c r="C57" s="483">
        <v>1368</v>
      </c>
      <c r="D57" s="483">
        <v>5864</v>
      </c>
      <c r="E57" s="483">
        <v>1367</v>
      </c>
      <c r="F57" s="483">
        <v>119</v>
      </c>
      <c r="G57" s="483">
        <v>226</v>
      </c>
      <c r="H57" s="483">
        <v>199</v>
      </c>
      <c r="I57" s="483">
        <v>197</v>
      </c>
      <c r="J57" s="483">
        <v>212</v>
      </c>
      <c r="K57" s="483">
        <v>193</v>
      </c>
      <c r="L57" s="483">
        <v>149</v>
      </c>
      <c r="M57" s="483">
        <v>55</v>
      </c>
      <c r="N57" s="483">
        <v>12</v>
      </c>
      <c r="O57" s="483">
        <v>5</v>
      </c>
      <c r="P57" s="483">
        <v>5815</v>
      </c>
      <c r="Q57" s="484">
        <v>4.25</v>
      </c>
      <c r="R57" s="483">
        <v>1</v>
      </c>
      <c r="S57" s="345" t="s">
        <v>220</v>
      </c>
      <c r="T57" s="345" t="s">
        <v>220</v>
      </c>
      <c r="U57" s="483">
        <v>1</v>
      </c>
      <c r="V57" s="345" t="s">
        <v>220</v>
      </c>
      <c r="W57" s="345" t="s">
        <v>220</v>
      </c>
      <c r="X57" s="345" t="s">
        <v>220</v>
      </c>
      <c r="Y57" s="485">
        <v>49</v>
      </c>
    </row>
    <row r="58" spans="1:25" ht="15" customHeight="1">
      <c r="A58" s="138"/>
      <c r="B58" s="134" t="s">
        <v>68</v>
      </c>
      <c r="C58" s="483">
        <v>3122</v>
      </c>
      <c r="D58" s="483">
        <v>10608</v>
      </c>
      <c r="E58" s="483">
        <v>3121</v>
      </c>
      <c r="F58" s="483">
        <v>521</v>
      </c>
      <c r="G58" s="483">
        <v>778</v>
      </c>
      <c r="H58" s="483">
        <v>545</v>
      </c>
      <c r="I58" s="483">
        <v>412</v>
      </c>
      <c r="J58" s="483">
        <v>311</v>
      </c>
      <c r="K58" s="483">
        <v>319</v>
      </c>
      <c r="L58" s="483">
        <v>168</v>
      </c>
      <c r="M58" s="483">
        <v>53</v>
      </c>
      <c r="N58" s="483">
        <v>11</v>
      </c>
      <c r="O58" s="345">
        <v>3</v>
      </c>
      <c r="P58" s="483">
        <v>10558</v>
      </c>
      <c r="Q58" s="484">
        <v>3.38</v>
      </c>
      <c r="R58" s="483">
        <v>1</v>
      </c>
      <c r="S58" s="345" t="s">
        <v>220</v>
      </c>
      <c r="T58" s="345" t="s">
        <v>220</v>
      </c>
      <c r="U58" s="345">
        <v>1</v>
      </c>
      <c r="V58" s="345" t="s">
        <v>220</v>
      </c>
      <c r="W58" s="345" t="s">
        <v>220</v>
      </c>
      <c r="X58" s="345" t="s">
        <v>220</v>
      </c>
      <c r="Y58" s="485">
        <v>50</v>
      </c>
    </row>
    <row r="59" spans="1:25" ht="15" customHeight="1">
      <c r="A59" s="138"/>
      <c r="B59" s="134" t="s">
        <v>69</v>
      </c>
      <c r="C59" s="483">
        <v>4759</v>
      </c>
      <c r="D59" s="483">
        <v>18037</v>
      </c>
      <c r="E59" s="483">
        <v>4751</v>
      </c>
      <c r="F59" s="483">
        <v>549</v>
      </c>
      <c r="G59" s="483">
        <v>972</v>
      </c>
      <c r="H59" s="483">
        <v>845</v>
      </c>
      <c r="I59" s="483">
        <v>750</v>
      </c>
      <c r="J59" s="483">
        <v>680</v>
      </c>
      <c r="K59" s="483">
        <v>556</v>
      </c>
      <c r="L59" s="483">
        <v>291</v>
      </c>
      <c r="M59" s="483">
        <v>91</v>
      </c>
      <c r="N59" s="483">
        <v>16</v>
      </c>
      <c r="O59" s="483">
        <v>1</v>
      </c>
      <c r="P59" s="483">
        <v>17684</v>
      </c>
      <c r="Q59" s="484">
        <v>3.72</v>
      </c>
      <c r="R59" s="483">
        <v>8</v>
      </c>
      <c r="S59" s="345" t="s">
        <v>220</v>
      </c>
      <c r="T59" s="483">
        <v>3</v>
      </c>
      <c r="U59" s="483">
        <v>5</v>
      </c>
      <c r="V59" s="345" t="s">
        <v>220</v>
      </c>
      <c r="W59" s="345" t="s">
        <v>220</v>
      </c>
      <c r="X59" s="345" t="s">
        <v>220</v>
      </c>
      <c r="Y59" s="485">
        <v>353</v>
      </c>
    </row>
    <row r="60" spans="1:25" ht="15" customHeight="1">
      <c r="A60" s="138"/>
      <c r="B60" s="134" t="s">
        <v>70</v>
      </c>
      <c r="C60" s="483">
        <v>1940</v>
      </c>
      <c r="D60" s="483">
        <v>7395</v>
      </c>
      <c r="E60" s="483">
        <v>1936</v>
      </c>
      <c r="F60" s="483">
        <v>228</v>
      </c>
      <c r="G60" s="483">
        <v>372</v>
      </c>
      <c r="H60" s="483">
        <v>343</v>
      </c>
      <c r="I60" s="483">
        <v>309</v>
      </c>
      <c r="J60" s="483">
        <v>267</v>
      </c>
      <c r="K60" s="483">
        <v>239</v>
      </c>
      <c r="L60" s="483">
        <v>126</v>
      </c>
      <c r="M60" s="483">
        <v>43</v>
      </c>
      <c r="N60" s="483">
        <v>9</v>
      </c>
      <c r="O60" s="483">
        <v>0</v>
      </c>
      <c r="P60" s="483">
        <v>7313</v>
      </c>
      <c r="Q60" s="484">
        <v>3.78</v>
      </c>
      <c r="R60" s="483">
        <v>4</v>
      </c>
      <c r="S60" s="345" t="s">
        <v>220</v>
      </c>
      <c r="T60" s="483">
        <v>1</v>
      </c>
      <c r="U60" s="483">
        <v>3</v>
      </c>
      <c r="V60" s="345" t="s">
        <v>220</v>
      </c>
      <c r="W60" s="345" t="s">
        <v>220</v>
      </c>
      <c r="X60" s="345" t="s">
        <v>220</v>
      </c>
      <c r="Y60" s="485">
        <v>82</v>
      </c>
    </row>
    <row r="61" spans="1:25" ht="15" customHeight="1">
      <c r="A61" s="138"/>
      <c r="B61" s="134" t="s">
        <v>71</v>
      </c>
      <c r="C61" s="483">
        <v>1439</v>
      </c>
      <c r="D61" s="483">
        <v>5676</v>
      </c>
      <c r="E61" s="483">
        <v>1436</v>
      </c>
      <c r="F61" s="483">
        <v>149</v>
      </c>
      <c r="G61" s="483">
        <v>295</v>
      </c>
      <c r="H61" s="483">
        <v>263</v>
      </c>
      <c r="I61" s="483">
        <v>202</v>
      </c>
      <c r="J61" s="483">
        <v>223</v>
      </c>
      <c r="K61" s="483">
        <v>167</v>
      </c>
      <c r="L61" s="483">
        <v>109</v>
      </c>
      <c r="M61" s="483">
        <v>26</v>
      </c>
      <c r="N61" s="483">
        <v>1</v>
      </c>
      <c r="O61" s="483">
        <v>1</v>
      </c>
      <c r="P61" s="483">
        <v>5443</v>
      </c>
      <c r="Q61" s="484">
        <v>3.79</v>
      </c>
      <c r="R61" s="483">
        <v>3</v>
      </c>
      <c r="S61" s="345" t="s">
        <v>220</v>
      </c>
      <c r="T61" s="345" t="s">
        <v>220</v>
      </c>
      <c r="U61" s="483">
        <v>3</v>
      </c>
      <c r="V61" s="345" t="s">
        <v>220</v>
      </c>
      <c r="W61" s="345" t="s">
        <v>220</v>
      </c>
      <c r="X61" s="345" t="s">
        <v>220</v>
      </c>
      <c r="Y61" s="485">
        <v>233</v>
      </c>
    </row>
    <row r="62" spans="1:25" ht="15" customHeight="1">
      <c r="A62" s="141"/>
      <c r="B62" s="135" t="s">
        <v>72</v>
      </c>
      <c r="C62" s="487">
        <v>1936</v>
      </c>
      <c r="D62" s="487">
        <v>7232</v>
      </c>
      <c r="E62" s="487">
        <v>1934</v>
      </c>
      <c r="F62" s="487">
        <v>213</v>
      </c>
      <c r="G62" s="487">
        <v>395</v>
      </c>
      <c r="H62" s="487">
        <v>369</v>
      </c>
      <c r="I62" s="487">
        <v>323</v>
      </c>
      <c r="J62" s="487">
        <v>261</v>
      </c>
      <c r="K62" s="487">
        <v>218</v>
      </c>
      <c r="L62" s="487">
        <v>114</v>
      </c>
      <c r="M62" s="487">
        <v>32</v>
      </c>
      <c r="N62" s="487">
        <v>8</v>
      </c>
      <c r="O62" s="487">
        <v>1</v>
      </c>
      <c r="P62" s="487">
        <v>7151</v>
      </c>
      <c r="Q62" s="488">
        <v>3.7</v>
      </c>
      <c r="R62" s="487">
        <v>2</v>
      </c>
      <c r="S62" s="346" t="s">
        <v>220</v>
      </c>
      <c r="T62" s="346" t="s">
        <v>220</v>
      </c>
      <c r="U62" s="487">
        <v>1</v>
      </c>
      <c r="V62" s="346" t="s">
        <v>220</v>
      </c>
      <c r="W62" s="346" t="s">
        <v>220</v>
      </c>
      <c r="X62" s="346">
        <v>1</v>
      </c>
      <c r="Y62" s="489">
        <v>81</v>
      </c>
    </row>
    <row r="63" ht="15" customHeight="1">
      <c r="B63" s="137" t="s">
        <v>654</v>
      </c>
    </row>
    <row r="64" ht="15" customHeight="1">
      <c r="B64" s="137" t="s">
        <v>655</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G62"/>
  <sheetViews>
    <sheetView workbookViewId="0" topLeftCell="A1">
      <selection activeCell="A1" sqref="A1"/>
    </sheetView>
  </sheetViews>
  <sheetFormatPr defaultColWidth="9.00390625" defaultRowHeight="13.5"/>
  <cols>
    <col min="1" max="1" width="2.625" style="174" customWidth="1"/>
    <col min="2" max="2" width="13.125" style="174" customWidth="1"/>
    <col min="3" max="7" width="15.625" style="174" customWidth="1"/>
    <col min="8" max="16384" width="9.00390625" style="174" customWidth="1"/>
  </cols>
  <sheetData>
    <row r="2" spans="2:7" ht="14.25">
      <c r="B2" s="175" t="s">
        <v>386</v>
      </c>
      <c r="F2" s="176"/>
      <c r="G2" s="176"/>
    </row>
    <row r="4" spans="2:7" ht="12.75" thickBot="1">
      <c r="B4" s="174" t="s">
        <v>19</v>
      </c>
      <c r="G4" s="177" t="s">
        <v>387</v>
      </c>
    </row>
    <row r="5" spans="1:7" ht="20.25" customHeight="1" thickTop="1">
      <c r="A5" s="18"/>
      <c r="B5" s="178"/>
      <c r="C5" s="179" t="s">
        <v>388</v>
      </c>
      <c r="D5" s="180" t="s">
        <v>389</v>
      </c>
      <c r="E5" s="180" t="s">
        <v>390</v>
      </c>
      <c r="F5" s="180" t="s">
        <v>391</v>
      </c>
      <c r="G5" s="181" t="s">
        <v>392</v>
      </c>
    </row>
    <row r="6" spans="1:7" s="187" customFormat="1" ht="15" customHeight="1">
      <c r="A6" s="182"/>
      <c r="B6" s="183" t="s">
        <v>22</v>
      </c>
      <c r="C6" s="184">
        <v>1253185</v>
      </c>
      <c r="D6" s="185">
        <v>1250574</v>
      </c>
      <c r="E6" s="185">
        <v>1247211</v>
      </c>
      <c r="F6" s="185">
        <v>1244147</v>
      </c>
      <c r="G6" s="186">
        <v>1240877</v>
      </c>
    </row>
    <row r="7" spans="1:6" s="187" customFormat="1" ht="9.75" customHeight="1">
      <c r="A7" s="182"/>
      <c r="B7" s="183"/>
      <c r="D7" s="188"/>
      <c r="E7" s="188"/>
      <c r="F7" s="188"/>
    </row>
    <row r="8" spans="1:7" s="187" customFormat="1" ht="15" customHeight="1">
      <c r="A8" s="182"/>
      <c r="B8" s="183" t="s">
        <v>23</v>
      </c>
      <c r="C8" s="189">
        <v>903406</v>
      </c>
      <c r="D8" s="188">
        <v>903398</v>
      </c>
      <c r="E8" s="188">
        <v>902911</v>
      </c>
      <c r="F8" s="188">
        <v>902925</v>
      </c>
      <c r="G8" s="190">
        <v>902463</v>
      </c>
    </row>
    <row r="9" spans="1:7" s="187" customFormat="1" ht="15" customHeight="1">
      <c r="A9" s="182"/>
      <c r="B9" s="183" t="s">
        <v>24</v>
      </c>
      <c r="C9" s="189">
        <v>349779</v>
      </c>
      <c r="D9" s="188">
        <v>347176</v>
      </c>
      <c r="E9" s="188">
        <v>344300</v>
      </c>
      <c r="F9" s="188">
        <v>341222</v>
      </c>
      <c r="G9" s="190">
        <v>338414</v>
      </c>
    </row>
    <row r="10" spans="1:7" s="187" customFormat="1" ht="9.75" customHeight="1">
      <c r="A10" s="182"/>
      <c r="B10" s="183"/>
      <c r="C10" s="189"/>
      <c r="D10" s="188"/>
      <c r="E10" s="188"/>
      <c r="F10" s="188"/>
      <c r="G10" s="190"/>
    </row>
    <row r="11" spans="1:7" s="187" customFormat="1" ht="15" customHeight="1">
      <c r="A11" s="182"/>
      <c r="B11" s="183" t="s">
        <v>25</v>
      </c>
      <c r="C11" s="189">
        <v>581534</v>
      </c>
      <c r="D11" s="188">
        <v>581853</v>
      </c>
      <c r="E11" s="188">
        <v>582009</v>
      </c>
      <c r="F11" s="188">
        <v>581488</v>
      </c>
      <c r="G11" s="190">
        <v>581180</v>
      </c>
    </row>
    <row r="12" spans="1:7" s="187" customFormat="1" ht="15" customHeight="1">
      <c r="A12" s="182"/>
      <c r="B12" s="183" t="s">
        <v>26</v>
      </c>
      <c r="C12" s="189">
        <v>97870</v>
      </c>
      <c r="D12" s="188">
        <v>97122</v>
      </c>
      <c r="E12" s="188">
        <v>96232</v>
      </c>
      <c r="F12" s="188">
        <v>95410</v>
      </c>
      <c r="G12" s="190">
        <v>94620</v>
      </c>
    </row>
    <row r="13" spans="1:7" s="187" customFormat="1" ht="15" customHeight="1">
      <c r="A13" s="182"/>
      <c r="B13" s="183" t="s">
        <v>27</v>
      </c>
      <c r="C13" s="189">
        <v>249506</v>
      </c>
      <c r="D13" s="188">
        <v>248462</v>
      </c>
      <c r="E13" s="188">
        <v>247369</v>
      </c>
      <c r="F13" s="188">
        <v>246684</v>
      </c>
      <c r="G13" s="190">
        <v>245404</v>
      </c>
    </row>
    <row r="14" spans="1:7" s="187" customFormat="1" ht="15" customHeight="1">
      <c r="A14" s="182"/>
      <c r="B14" s="183" t="s">
        <v>28</v>
      </c>
      <c r="C14" s="189">
        <v>324275</v>
      </c>
      <c r="D14" s="188">
        <v>323137</v>
      </c>
      <c r="E14" s="188">
        <v>321601</v>
      </c>
      <c r="F14" s="188">
        <v>320565</v>
      </c>
      <c r="G14" s="190">
        <v>319673</v>
      </c>
    </row>
    <row r="15" spans="1:7" ht="9.75" customHeight="1">
      <c r="A15" s="18"/>
      <c r="B15" s="17"/>
      <c r="C15" s="189"/>
      <c r="D15" s="188"/>
      <c r="E15" s="188"/>
      <c r="F15" s="188"/>
      <c r="G15" s="190"/>
    </row>
    <row r="16" spans="1:7" ht="15" customHeight="1">
      <c r="A16" s="18"/>
      <c r="B16" s="191" t="s">
        <v>29</v>
      </c>
      <c r="C16" s="192">
        <v>255401</v>
      </c>
      <c r="D16" s="193">
        <v>255317</v>
      </c>
      <c r="E16" s="193">
        <v>255282</v>
      </c>
      <c r="F16" s="193">
        <v>255369</v>
      </c>
      <c r="G16" s="194">
        <v>255565</v>
      </c>
    </row>
    <row r="17" spans="1:7" ht="15" customHeight="1">
      <c r="A17" s="18"/>
      <c r="B17" s="191" t="s">
        <v>30</v>
      </c>
      <c r="C17" s="192">
        <v>95475</v>
      </c>
      <c r="D17" s="193">
        <v>95456</v>
      </c>
      <c r="E17" s="193">
        <v>95364</v>
      </c>
      <c r="F17" s="193">
        <v>95396</v>
      </c>
      <c r="G17" s="194">
        <v>95126</v>
      </c>
    </row>
    <row r="18" spans="1:7" ht="15" customHeight="1">
      <c r="A18" s="18"/>
      <c r="B18" s="191" t="s">
        <v>31</v>
      </c>
      <c r="C18" s="192">
        <v>100766</v>
      </c>
      <c r="D18" s="193">
        <v>100664</v>
      </c>
      <c r="E18" s="193">
        <v>100506</v>
      </c>
      <c r="F18" s="193">
        <v>100628</v>
      </c>
      <c r="G18" s="194">
        <v>100504</v>
      </c>
    </row>
    <row r="19" spans="1:7" ht="15" customHeight="1">
      <c r="A19" s="18"/>
      <c r="B19" s="191" t="s">
        <v>32</v>
      </c>
      <c r="C19" s="192">
        <v>101688</v>
      </c>
      <c r="D19" s="193">
        <v>101743</v>
      </c>
      <c r="E19" s="193">
        <v>101386</v>
      </c>
      <c r="F19" s="193">
        <v>101311</v>
      </c>
      <c r="G19" s="194">
        <v>101535</v>
      </c>
    </row>
    <row r="20" spans="1:7" ht="15" customHeight="1">
      <c r="A20" s="18"/>
      <c r="B20" s="191" t="s">
        <v>33</v>
      </c>
      <c r="C20" s="192">
        <v>42377</v>
      </c>
      <c r="D20" s="193">
        <v>42291</v>
      </c>
      <c r="E20" s="193">
        <v>42202</v>
      </c>
      <c r="F20" s="193">
        <v>42151</v>
      </c>
      <c r="G20" s="194">
        <v>41990</v>
      </c>
    </row>
    <row r="21" spans="1:7" ht="15" customHeight="1">
      <c r="A21" s="18"/>
      <c r="B21" s="191" t="s">
        <v>34</v>
      </c>
      <c r="C21" s="192">
        <v>43109</v>
      </c>
      <c r="D21" s="193">
        <v>43257</v>
      </c>
      <c r="E21" s="193">
        <v>43367</v>
      </c>
      <c r="F21" s="193">
        <v>43379</v>
      </c>
      <c r="G21" s="194">
        <v>43464</v>
      </c>
    </row>
    <row r="22" spans="1:7" ht="15" customHeight="1">
      <c r="A22" s="18"/>
      <c r="B22" s="191" t="s">
        <v>35</v>
      </c>
      <c r="C22" s="192">
        <v>37486</v>
      </c>
      <c r="D22" s="193">
        <v>37324</v>
      </c>
      <c r="E22" s="193">
        <v>37142</v>
      </c>
      <c r="F22" s="193">
        <v>36886</v>
      </c>
      <c r="G22" s="194">
        <v>36698</v>
      </c>
    </row>
    <row r="23" spans="1:7" ht="15" customHeight="1">
      <c r="A23" s="18"/>
      <c r="B23" s="191" t="s">
        <v>36</v>
      </c>
      <c r="C23" s="192">
        <v>30093</v>
      </c>
      <c r="D23" s="193">
        <v>29980</v>
      </c>
      <c r="E23" s="193">
        <v>29774</v>
      </c>
      <c r="F23" s="193">
        <v>29586</v>
      </c>
      <c r="G23" s="194">
        <v>29336</v>
      </c>
    </row>
    <row r="24" spans="1:7" ht="15" customHeight="1">
      <c r="A24" s="18"/>
      <c r="B24" s="191" t="s">
        <v>37</v>
      </c>
      <c r="C24" s="192">
        <v>32530</v>
      </c>
      <c r="D24" s="193">
        <v>32274</v>
      </c>
      <c r="E24" s="193">
        <v>32065</v>
      </c>
      <c r="F24" s="193">
        <v>31987</v>
      </c>
      <c r="G24" s="194">
        <v>31727</v>
      </c>
    </row>
    <row r="25" spans="1:7" ht="15" customHeight="1">
      <c r="A25" s="18"/>
      <c r="B25" s="191" t="s">
        <v>38</v>
      </c>
      <c r="C25" s="192">
        <v>61594</v>
      </c>
      <c r="D25" s="193">
        <v>62142</v>
      </c>
      <c r="E25" s="193">
        <v>62898</v>
      </c>
      <c r="F25" s="193">
        <v>63231</v>
      </c>
      <c r="G25" s="194">
        <v>63465</v>
      </c>
    </row>
    <row r="26" spans="1:7" ht="15" customHeight="1">
      <c r="A26" s="18"/>
      <c r="B26" s="191" t="s">
        <v>39</v>
      </c>
      <c r="C26" s="192">
        <v>43582</v>
      </c>
      <c r="D26" s="193">
        <v>44034</v>
      </c>
      <c r="E26" s="193">
        <v>44481</v>
      </c>
      <c r="F26" s="193">
        <v>44800</v>
      </c>
      <c r="G26" s="194">
        <v>45165</v>
      </c>
    </row>
    <row r="27" spans="1:7" ht="15" customHeight="1">
      <c r="A27" s="18"/>
      <c r="B27" s="191" t="s">
        <v>40</v>
      </c>
      <c r="C27" s="192">
        <v>22703</v>
      </c>
      <c r="D27" s="193">
        <v>22472</v>
      </c>
      <c r="E27" s="193">
        <v>22207</v>
      </c>
      <c r="F27" s="193">
        <v>22010</v>
      </c>
      <c r="G27" s="194">
        <v>21845</v>
      </c>
    </row>
    <row r="28" spans="1:7" ht="15" customHeight="1">
      <c r="A28" s="18"/>
      <c r="B28" s="191" t="s">
        <v>41</v>
      </c>
      <c r="C28" s="192">
        <v>36602</v>
      </c>
      <c r="D28" s="193">
        <v>36444</v>
      </c>
      <c r="E28" s="193">
        <v>36237</v>
      </c>
      <c r="F28" s="193">
        <v>36191</v>
      </c>
      <c r="G28" s="194">
        <v>36043</v>
      </c>
    </row>
    <row r="29" spans="1:7" ht="15" customHeight="1">
      <c r="A29" s="18"/>
      <c r="B29" s="191" t="s">
        <v>42</v>
      </c>
      <c r="C29" s="192">
        <v>15465</v>
      </c>
      <c r="D29" s="193">
        <v>15571</v>
      </c>
      <c r="E29" s="193">
        <v>15547</v>
      </c>
      <c r="F29" s="193">
        <v>15512</v>
      </c>
      <c r="G29" s="194">
        <v>15402</v>
      </c>
    </row>
    <row r="30" spans="1:7" ht="15" customHeight="1">
      <c r="A30" s="18"/>
      <c r="B30" s="191" t="s">
        <v>43</v>
      </c>
      <c r="C30" s="192">
        <v>12541</v>
      </c>
      <c r="D30" s="193">
        <v>12588</v>
      </c>
      <c r="E30" s="193">
        <v>12624</v>
      </c>
      <c r="F30" s="193">
        <v>12573</v>
      </c>
      <c r="G30" s="194">
        <v>12585</v>
      </c>
    </row>
    <row r="31" spans="1:7" ht="15" customHeight="1">
      <c r="A31" s="18"/>
      <c r="B31" s="191" t="s">
        <v>44</v>
      </c>
      <c r="C31" s="192">
        <v>21798</v>
      </c>
      <c r="D31" s="193">
        <v>21703</v>
      </c>
      <c r="E31" s="193">
        <v>21589</v>
      </c>
      <c r="F31" s="193">
        <v>21476</v>
      </c>
      <c r="G31" s="194">
        <v>21411</v>
      </c>
    </row>
    <row r="32" spans="1:7" ht="15" customHeight="1">
      <c r="A32" s="18"/>
      <c r="B32" s="191" t="s">
        <v>45</v>
      </c>
      <c r="C32" s="192">
        <v>7995</v>
      </c>
      <c r="D32" s="193">
        <v>7797</v>
      </c>
      <c r="E32" s="193">
        <v>7629</v>
      </c>
      <c r="F32" s="193">
        <v>7452</v>
      </c>
      <c r="G32" s="194">
        <v>7336</v>
      </c>
    </row>
    <row r="33" spans="1:7" ht="12">
      <c r="A33" s="18"/>
      <c r="B33" s="191" t="s">
        <v>46</v>
      </c>
      <c r="C33" s="192">
        <v>9670</v>
      </c>
      <c r="D33" s="193">
        <v>9609</v>
      </c>
      <c r="E33" s="193">
        <v>9450</v>
      </c>
      <c r="F33" s="193">
        <v>9337</v>
      </c>
      <c r="G33" s="194">
        <v>9163</v>
      </c>
    </row>
    <row r="34" spans="1:7" ht="12">
      <c r="A34" s="18"/>
      <c r="B34" s="191" t="s">
        <v>47</v>
      </c>
      <c r="C34" s="192">
        <v>10430</v>
      </c>
      <c r="D34" s="193">
        <v>10443</v>
      </c>
      <c r="E34" s="193">
        <v>10510</v>
      </c>
      <c r="F34" s="193">
        <v>10477</v>
      </c>
      <c r="G34" s="194">
        <v>10442</v>
      </c>
    </row>
    <row r="35" spans="1:7" ht="12">
      <c r="A35" s="18"/>
      <c r="B35" s="191" t="s">
        <v>48</v>
      </c>
      <c r="C35" s="192">
        <v>9667</v>
      </c>
      <c r="D35" s="193">
        <v>9616</v>
      </c>
      <c r="E35" s="193">
        <v>9509</v>
      </c>
      <c r="F35" s="193">
        <v>9400</v>
      </c>
      <c r="G35" s="194">
        <v>9303</v>
      </c>
    </row>
    <row r="36" spans="1:7" ht="12">
      <c r="A36" s="18"/>
      <c r="B36" s="191" t="s">
        <v>49</v>
      </c>
      <c r="C36" s="192">
        <v>7558</v>
      </c>
      <c r="D36" s="193">
        <v>7521</v>
      </c>
      <c r="E36" s="193">
        <v>7465</v>
      </c>
      <c r="F36" s="193">
        <v>7381</v>
      </c>
      <c r="G36" s="194">
        <v>7344</v>
      </c>
    </row>
    <row r="37" spans="1:7" ht="12">
      <c r="A37" s="18"/>
      <c r="B37" s="191" t="s">
        <v>50</v>
      </c>
      <c r="C37" s="192">
        <v>11924</v>
      </c>
      <c r="D37" s="193">
        <v>11789</v>
      </c>
      <c r="E37" s="193">
        <v>11612</v>
      </c>
      <c r="F37" s="193">
        <v>11483</v>
      </c>
      <c r="G37" s="194">
        <v>11364</v>
      </c>
    </row>
    <row r="38" spans="1:7" ht="12">
      <c r="A38" s="18"/>
      <c r="B38" s="191" t="s">
        <v>51</v>
      </c>
      <c r="C38" s="192">
        <v>7327</v>
      </c>
      <c r="D38" s="193">
        <v>7212</v>
      </c>
      <c r="E38" s="193">
        <v>7099</v>
      </c>
      <c r="F38" s="193">
        <v>6996</v>
      </c>
      <c r="G38" s="194">
        <v>6894</v>
      </c>
    </row>
    <row r="39" spans="1:7" ht="12">
      <c r="A39" s="18"/>
      <c r="B39" s="191" t="s">
        <v>52</v>
      </c>
      <c r="C39" s="192">
        <v>11140</v>
      </c>
      <c r="D39" s="193">
        <v>10962</v>
      </c>
      <c r="E39" s="193">
        <v>10771</v>
      </c>
      <c r="F39" s="193">
        <v>10592</v>
      </c>
      <c r="G39" s="194">
        <v>10446</v>
      </c>
    </row>
    <row r="40" spans="1:7" ht="12">
      <c r="A40" s="18"/>
      <c r="B40" s="191" t="s">
        <v>53</v>
      </c>
      <c r="C40" s="192">
        <v>4748</v>
      </c>
      <c r="D40" s="193">
        <v>4672</v>
      </c>
      <c r="E40" s="193">
        <v>4621</v>
      </c>
      <c r="F40" s="193">
        <v>4528</v>
      </c>
      <c r="G40" s="194">
        <v>4451</v>
      </c>
    </row>
    <row r="41" spans="1:7" ht="12">
      <c r="A41" s="18"/>
      <c r="B41" s="191" t="s">
        <v>54</v>
      </c>
      <c r="C41" s="192">
        <v>6001</v>
      </c>
      <c r="D41" s="193">
        <v>5953</v>
      </c>
      <c r="E41" s="193">
        <v>5873</v>
      </c>
      <c r="F41" s="193">
        <v>5829</v>
      </c>
      <c r="G41" s="194">
        <v>5753</v>
      </c>
    </row>
    <row r="42" spans="1:7" ht="12">
      <c r="A42" s="18"/>
      <c r="B42" s="191" t="s">
        <v>55</v>
      </c>
      <c r="C42" s="192">
        <v>6795</v>
      </c>
      <c r="D42" s="193">
        <v>6722</v>
      </c>
      <c r="E42" s="193">
        <v>6589</v>
      </c>
      <c r="F42" s="193">
        <v>6450</v>
      </c>
      <c r="G42" s="194">
        <v>6378</v>
      </c>
    </row>
    <row r="43" spans="1:7" ht="12">
      <c r="A43" s="18"/>
      <c r="B43" s="191" t="s">
        <v>56</v>
      </c>
      <c r="C43" s="192">
        <v>26877</v>
      </c>
      <c r="D43" s="193">
        <v>26896</v>
      </c>
      <c r="E43" s="193">
        <v>26893</v>
      </c>
      <c r="F43" s="193">
        <v>26807</v>
      </c>
      <c r="G43" s="194">
        <v>26761</v>
      </c>
    </row>
    <row r="44" spans="1:7" ht="12">
      <c r="A44" s="18"/>
      <c r="B44" s="191" t="s">
        <v>57</v>
      </c>
      <c r="C44" s="192">
        <v>20336</v>
      </c>
      <c r="D44" s="193">
        <v>20093</v>
      </c>
      <c r="E44" s="193">
        <v>19875</v>
      </c>
      <c r="F44" s="193">
        <v>19688</v>
      </c>
      <c r="G44" s="194">
        <v>19488</v>
      </c>
    </row>
    <row r="45" spans="1:7" ht="12">
      <c r="A45" s="18"/>
      <c r="B45" s="191" t="s">
        <v>58</v>
      </c>
      <c r="C45" s="192">
        <v>10593</v>
      </c>
      <c r="D45" s="193">
        <v>10466</v>
      </c>
      <c r="E45" s="193">
        <v>10373</v>
      </c>
      <c r="F45" s="193">
        <v>10262</v>
      </c>
      <c r="G45" s="194">
        <v>10166</v>
      </c>
    </row>
    <row r="46" spans="1:7" ht="12">
      <c r="A46" s="18"/>
      <c r="B46" s="191" t="s">
        <v>59</v>
      </c>
      <c r="C46" s="192">
        <v>17634</v>
      </c>
      <c r="D46" s="193">
        <v>17429</v>
      </c>
      <c r="E46" s="193">
        <v>17272</v>
      </c>
      <c r="F46" s="193">
        <v>17149</v>
      </c>
      <c r="G46" s="194">
        <v>16982</v>
      </c>
    </row>
    <row r="47" spans="1:7" ht="12">
      <c r="A47" s="18"/>
      <c r="B47" s="191" t="s">
        <v>60</v>
      </c>
      <c r="C47" s="192">
        <v>9459</v>
      </c>
      <c r="D47" s="193">
        <v>9404</v>
      </c>
      <c r="E47" s="193">
        <v>9290</v>
      </c>
      <c r="F47" s="193">
        <v>9204</v>
      </c>
      <c r="G47" s="194">
        <v>9111</v>
      </c>
    </row>
    <row r="48" spans="1:7" ht="12">
      <c r="A48" s="18"/>
      <c r="B48" s="191" t="s">
        <v>61</v>
      </c>
      <c r="C48" s="192">
        <v>7348</v>
      </c>
      <c r="D48" s="193">
        <v>7299</v>
      </c>
      <c r="E48" s="193">
        <v>7160</v>
      </c>
      <c r="F48" s="193">
        <v>7014</v>
      </c>
      <c r="G48" s="194">
        <v>6882</v>
      </c>
    </row>
    <row r="49" spans="1:7" ht="12">
      <c r="A49" s="18"/>
      <c r="B49" s="191" t="s">
        <v>62</v>
      </c>
      <c r="C49" s="192">
        <v>18573</v>
      </c>
      <c r="D49" s="193">
        <v>18446</v>
      </c>
      <c r="E49" s="193">
        <v>18409</v>
      </c>
      <c r="F49" s="193">
        <v>18475</v>
      </c>
      <c r="G49" s="194">
        <v>18388</v>
      </c>
    </row>
    <row r="50" spans="1:7" ht="12">
      <c r="A50" s="18"/>
      <c r="B50" s="191" t="s">
        <v>63</v>
      </c>
      <c r="C50" s="192">
        <v>12410</v>
      </c>
      <c r="D50" s="193">
        <v>12405</v>
      </c>
      <c r="E50" s="193">
        <v>12345</v>
      </c>
      <c r="F50" s="193">
        <v>12294</v>
      </c>
      <c r="G50" s="194">
        <v>12250</v>
      </c>
    </row>
    <row r="51" spans="1:7" ht="12">
      <c r="A51" s="18"/>
      <c r="B51" s="191" t="s">
        <v>64</v>
      </c>
      <c r="C51" s="192">
        <v>9858</v>
      </c>
      <c r="D51" s="193">
        <v>9720</v>
      </c>
      <c r="E51" s="193">
        <v>9670</v>
      </c>
      <c r="F51" s="193">
        <v>9616</v>
      </c>
      <c r="G51" s="194">
        <v>9583</v>
      </c>
    </row>
    <row r="52" spans="1:7" ht="12">
      <c r="A52" s="18"/>
      <c r="B52" s="191" t="s">
        <v>65</v>
      </c>
      <c r="C52" s="192">
        <v>8708</v>
      </c>
      <c r="D52" s="193">
        <v>8644</v>
      </c>
      <c r="E52" s="193">
        <v>8567</v>
      </c>
      <c r="F52" s="193">
        <v>8536</v>
      </c>
      <c r="G52" s="194">
        <v>8479</v>
      </c>
    </row>
    <row r="53" spans="1:7" ht="12">
      <c r="A53" s="18"/>
      <c r="B53" s="191" t="s">
        <v>66</v>
      </c>
      <c r="C53" s="192">
        <v>8147</v>
      </c>
      <c r="D53" s="193">
        <v>8044</v>
      </c>
      <c r="E53" s="193">
        <v>7991</v>
      </c>
      <c r="F53" s="193">
        <v>7879</v>
      </c>
      <c r="G53" s="194">
        <v>7863</v>
      </c>
    </row>
    <row r="54" spans="1:7" ht="12">
      <c r="A54" s="18"/>
      <c r="B54" s="191" t="s">
        <v>67</v>
      </c>
      <c r="C54" s="192">
        <v>6149</v>
      </c>
      <c r="D54" s="193">
        <v>6064</v>
      </c>
      <c r="E54" s="193">
        <v>5973</v>
      </c>
      <c r="F54" s="193">
        <v>5864</v>
      </c>
      <c r="G54" s="194">
        <v>5782</v>
      </c>
    </row>
    <row r="55" spans="1:7" ht="12">
      <c r="A55" s="18"/>
      <c r="B55" s="191" t="s">
        <v>68</v>
      </c>
      <c r="C55" s="192">
        <v>11153</v>
      </c>
      <c r="D55" s="193">
        <v>10995</v>
      </c>
      <c r="E55" s="193">
        <v>10797</v>
      </c>
      <c r="F55" s="193">
        <v>10608</v>
      </c>
      <c r="G55" s="194">
        <v>10426</v>
      </c>
    </row>
    <row r="56" spans="1:7" ht="12">
      <c r="A56" s="18"/>
      <c r="B56" s="191" t="s">
        <v>69</v>
      </c>
      <c r="C56" s="192">
        <v>18529</v>
      </c>
      <c r="D56" s="193">
        <v>18422</v>
      </c>
      <c r="E56" s="193">
        <v>18250</v>
      </c>
      <c r="F56" s="193">
        <v>18037</v>
      </c>
      <c r="G56" s="194">
        <v>17846</v>
      </c>
    </row>
    <row r="57" spans="1:7" ht="12">
      <c r="A57" s="18"/>
      <c r="B57" s="191" t="s">
        <v>70</v>
      </c>
      <c r="C57" s="192">
        <v>7694</v>
      </c>
      <c r="D57" s="193">
        <v>7581</v>
      </c>
      <c r="E57" s="193">
        <v>7514</v>
      </c>
      <c r="F57" s="193">
        <v>7395</v>
      </c>
      <c r="G57" s="194">
        <v>7337</v>
      </c>
    </row>
    <row r="58" spans="1:7" ht="12">
      <c r="A58" s="18"/>
      <c r="B58" s="191" t="s">
        <v>71</v>
      </c>
      <c r="C58" s="192">
        <v>5819</v>
      </c>
      <c r="D58" s="193">
        <v>5778</v>
      </c>
      <c r="E58" s="193">
        <v>5726</v>
      </c>
      <c r="F58" s="193">
        <v>5676</v>
      </c>
      <c r="G58" s="194">
        <v>5613</v>
      </c>
    </row>
    <row r="59" spans="1:7" ht="12">
      <c r="A59" s="18"/>
      <c r="B59" s="191" t="s">
        <v>72</v>
      </c>
      <c r="C59" s="192">
        <v>7433</v>
      </c>
      <c r="D59" s="195">
        <v>7332</v>
      </c>
      <c r="E59" s="195">
        <v>7307</v>
      </c>
      <c r="F59" s="195">
        <v>7232</v>
      </c>
      <c r="G59" s="194">
        <v>7185</v>
      </c>
    </row>
    <row r="60" spans="1:7" ht="12">
      <c r="A60" s="194"/>
      <c r="B60" s="196" t="s">
        <v>393</v>
      </c>
      <c r="C60" s="197"/>
      <c r="D60" s="198"/>
      <c r="E60" s="198"/>
      <c r="F60" s="199"/>
      <c r="G60" s="197"/>
    </row>
    <row r="61" spans="1:7" ht="12">
      <c r="A61" s="194"/>
      <c r="B61" s="200" t="s">
        <v>394</v>
      </c>
      <c r="C61" s="194"/>
      <c r="D61" s="201"/>
      <c r="E61" s="201"/>
      <c r="F61" s="202"/>
      <c r="G61" s="194"/>
    </row>
    <row r="62" ht="12">
      <c r="B62" s="174" t="s">
        <v>395</v>
      </c>
    </row>
  </sheetData>
  <printOptions/>
  <pageMargins left="0.75" right="0.75" top="1" bottom="1" header="0.512" footer="0.512"/>
  <pageSetup orientation="portrait" paperSize="9"/>
</worksheet>
</file>

<file path=xl/worksheets/sheet30.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00390625" defaultRowHeight="13.5"/>
  <cols>
    <col min="1" max="1" width="5.50390625" style="112" customWidth="1"/>
    <col min="2" max="3" width="4.125" style="112" customWidth="1"/>
    <col min="4" max="4" width="32.625" style="112" customWidth="1"/>
    <col min="5" max="8" width="12.625" style="112" customWidth="1"/>
    <col min="9" max="16384" width="9.00390625" style="112" customWidth="1"/>
  </cols>
  <sheetData>
    <row r="1" spans="1:2" ht="24" customHeight="1">
      <c r="A1" s="767"/>
      <c r="B1" s="338" t="s">
        <v>882</v>
      </c>
    </row>
    <row r="2" ht="15" customHeight="1">
      <c r="H2" s="231" t="s">
        <v>883</v>
      </c>
    </row>
    <row r="3" spans="2:8" ht="30" customHeight="1">
      <c r="B3" s="768" t="s">
        <v>884</v>
      </c>
      <c r="C3" s="769"/>
      <c r="D3" s="770"/>
      <c r="E3" s="114" t="s">
        <v>885</v>
      </c>
      <c r="F3" s="114" t="s">
        <v>886</v>
      </c>
      <c r="G3" s="114" t="s">
        <v>887</v>
      </c>
      <c r="H3" s="116" t="s">
        <v>888</v>
      </c>
    </row>
    <row r="4" spans="2:8" ht="16.5" customHeight="1">
      <c r="B4" s="771" t="s">
        <v>889</v>
      </c>
      <c r="C4" s="772"/>
      <c r="D4" s="773"/>
      <c r="E4" s="774">
        <v>376219</v>
      </c>
      <c r="F4" s="774">
        <v>1224003</v>
      </c>
      <c r="G4" s="774">
        <v>1222487</v>
      </c>
      <c r="H4" s="775">
        <v>3.24940260858702</v>
      </c>
    </row>
    <row r="5" spans="2:8" ht="16.5" customHeight="1">
      <c r="B5" s="776" t="s">
        <v>890</v>
      </c>
      <c r="C5" s="777"/>
      <c r="D5" s="778"/>
      <c r="E5" s="779">
        <v>300296</v>
      </c>
      <c r="F5" s="779">
        <v>1147315</v>
      </c>
      <c r="G5" s="779">
        <v>1146564</v>
      </c>
      <c r="H5" s="780">
        <v>3.81811279537523</v>
      </c>
    </row>
    <row r="6" spans="2:8" ht="16.5" customHeight="1">
      <c r="B6" s="776"/>
      <c r="C6" s="781" t="s">
        <v>891</v>
      </c>
      <c r="D6" s="778"/>
      <c r="E6" s="779">
        <v>172265</v>
      </c>
      <c r="F6" s="779">
        <v>490096</v>
      </c>
      <c r="G6" s="779">
        <v>489716</v>
      </c>
      <c r="H6" s="780">
        <v>2.8428061417002874</v>
      </c>
    </row>
    <row r="7" spans="2:8" ht="16.5" customHeight="1">
      <c r="B7" s="782"/>
      <c r="D7" s="783" t="s">
        <v>892</v>
      </c>
      <c r="E7" s="779">
        <v>58822</v>
      </c>
      <c r="F7" s="779">
        <v>117729</v>
      </c>
      <c r="G7" s="779">
        <v>117644</v>
      </c>
      <c r="H7" s="780">
        <v>2</v>
      </c>
    </row>
    <row r="8" spans="2:8" ht="16.5" customHeight="1">
      <c r="B8" s="782"/>
      <c r="D8" s="783" t="s">
        <v>893</v>
      </c>
      <c r="E8" s="779">
        <v>88057</v>
      </c>
      <c r="F8" s="779">
        <v>314139</v>
      </c>
      <c r="G8" s="779">
        <v>314015</v>
      </c>
      <c r="H8" s="780">
        <v>3.566042449776849</v>
      </c>
    </row>
    <row r="9" spans="2:8" ht="16.5" customHeight="1">
      <c r="B9" s="782"/>
      <c r="D9" s="783" t="s">
        <v>894</v>
      </c>
      <c r="E9" s="779">
        <v>3478</v>
      </c>
      <c r="F9" s="779">
        <v>7808</v>
      </c>
      <c r="G9" s="779">
        <v>7772</v>
      </c>
      <c r="H9" s="780">
        <v>2.234617596319724</v>
      </c>
    </row>
    <row r="10" spans="2:8" ht="16.5" customHeight="1">
      <c r="B10" s="782"/>
      <c r="D10" s="783" t="s">
        <v>895</v>
      </c>
      <c r="E10" s="779">
        <v>21908</v>
      </c>
      <c r="F10" s="779">
        <v>50420</v>
      </c>
      <c r="G10" s="779">
        <v>50285</v>
      </c>
      <c r="H10" s="780">
        <v>2.2952802629176556</v>
      </c>
    </row>
    <row r="11" spans="2:8" ht="16.5" customHeight="1">
      <c r="B11" s="782"/>
      <c r="C11" s="112" t="s">
        <v>896</v>
      </c>
      <c r="D11" s="783"/>
      <c r="E11" s="779">
        <v>128031</v>
      </c>
      <c r="F11" s="779">
        <v>657219</v>
      </c>
      <c r="G11" s="779">
        <v>656848</v>
      </c>
      <c r="H11" s="780">
        <v>5.130382485491795</v>
      </c>
    </row>
    <row r="12" spans="2:8" ht="16.5" customHeight="1">
      <c r="B12" s="782"/>
      <c r="D12" s="783" t="s">
        <v>897</v>
      </c>
      <c r="E12" s="779">
        <v>5899</v>
      </c>
      <c r="F12" s="779">
        <v>23614</v>
      </c>
      <c r="G12" s="779">
        <v>23596</v>
      </c>
      <c r="H12" s="780">
        <v>4</v>
      </c>
    </row>
    <row r="13" spans="2:8" ht="16.5" customHeight="1">
      <c r="B13" s="782"/>
      <c r="D13" s="783" t="s">
        <v>898</v>
      </c>
      <c r="E13" s="779">
        <v>11016</v>
      </c>
      <c r="F13" s="779">
        <v>33077</v>
      </c>
      <c r="G13" s="779">
        <v>33048</v>
      </c>
      <c r="H13" s="780">
        <v>3</v>
      </c>
    </row>
    <row r="14" spans="2:8" ht="16.5" customHeight="1">
      <c r="B14" s="782"/>
      <c r="D14" s="783" t="s">
        <v>899</v>
      </c>
      <c r="E14" s="779">
        <v>41979</v>
      </c>
      <c r="F14" s="779">
        <v>250742</v>
      </c>
      <c r="G14" s="779">
        <v>250660</v>
      </c>
      <c r="H14" s="780">
        <v>5.97108077848448</v>
      </c>
    </row>
    <row r="15" spans="2:8" ht="16.5" customHeight="1">
      <c r="B15" s="782"/>
      <c r="D15" s="783" t="s">
        <v>900</v>
      </c>
      <c r="E15" s="779">
        <v>37154</v>
      </c>
      <c r="F15" s="779">
        <v>176916</v>
      </c>
      <c r="G15" s="779">
        <v>176838</v>
      </c>
      <c r="H15" s="780">
        <v>4.759595198363568</v>
      </c>
    </row>
    <row r="16" spans="2:8" ht="16.5" customHeight="1">
      <c r="B16" s="782"/>
      <c r="D16" s="784" t="s">
        <v>901</v>
      </c>
      <c r="E16" s="779">
        <v>1232</v>
      </c>
      <c r="F16" s="779">
        <v>4206</v>
      </c>
      <c r="G16" s="779">
        <v>4196</v>
      </c>
      <c r="H16" s="780">
        <v>3.405844155844156</v>
      </c>
    </row>
    <row r="17" spans="2:8" ht="16.5" customHeight="1">
      <c r="B17" s="782"/>
      <c r="D17" s="784" t="s">
        <v>902</v>
      </c>
      <c r="E17" s="779">
        <v>5653</v>
      </c>
      <c r="F17" s="779">
        <v>26925</v>
      </c>
      <c r="G17" s="779">
        <v>26901</v>
      </c>
      <c r="H17" s="780">
        <v>4.758712188218645</v>
      </c>
    </row>
    <row r="18" spans="2:8" ht="16.5" customHeight="1">
      <c r="B18" s="782"/>
      <c r="D18" s="784" t="s">
        <v>903</v>
      </c>
      <c r="E18" s="779">
        <v>3767</v>
      </c>
      <c r="F18" s="779">
        <v>22248</v>
      </c>
      <c r="G18" s="779">
        <v>22227</v>
      </c>
      <c r="H18" s="780">
        <v>5.900451287496682</v>
      </c>
    </row>
    <row r="19" spans="2:8" ht="16.5" customHeight="1">
      <c r="B19" s="782"/>
      <c r="D19" s="783" t="s">
        <v>904</v>
      </c>
      <c r="E19" s="779">
        <v>13825</v>
      </c>
      <c r="F19" s="779">
        <v>95303</v>
      </c>
      <c r="G19" s="779">
        <v>95252</v>
      </c>
      <c r="H19" s="780">
        <v>6.889837251356239</v>
      </c>
    </row>
    <row r="20" spans="2:8" ht="16.5" customHeight="1">
      <c r="B20" s="782"/>
      <c r="D20" s="783" t="s">
        <v>905</v>
      </c>
      <c r="E20" s="779">
        <v>1317</v>
      </c>
      <c r="F20" s="779">
        <v>2764</v>
      </c>
      <c r="G20" s="779">
        <v>2749</v>
      </c>
      <c r="H20" s="780">
        <v>2.087319665907365</v>
      </c>
    </row>
    <row r="21" spans="2:8" ht="16.5" customHeight="1">
      <c r="B21" s="782"/>
      <c r="D21" s="783" t="s">
        <v>906</v>
      </c>
      <c r="E21" s="779">
        <v>6189</v>
      </c>
      <c r="F21" s="779">
        <v>21424</v>
      </c>
      <c r="G21" s="779">
        <v>21381</v>
      </c>
      <c r="H21" s="780">
        <v>3.4546776539020843</v>
      </c>
    </row>
    <row r="22" spans="2:8" ht="16.5" customHeight="1">
      <c r="B22" s="776" t="s">
        <v>907</v>
      </c>
      <c r="C22" s="777"/>
      <c r="D22" s="778"/>
      <c r="E22" s="779">
        <v>754</v>
      </c>
      <c r="F22" s="779">
        <v>1519</v>
      </c>
      <c r="G22" s="779">
        <v>754</v>
      </c>
      <c r="H22" s="780">
        <v>0</v>
      </c>
    </row>
    <row r="23" spans="2:8" ht="16.5" customHeight="1">
      <c r="B23" s="785" t="s">
        <v>908</v>
      </c>
      <c r="C23" s="786"/>
      <c r="D23" s="787"/>
      <c r="E23" s="788">
        <v>75169</v>
      </c>
      <c r="F23" s="788">
        <v>75169</v>
      </c>
      <c r="G23" s="788">
        <v>75169</v>
      </c>
      <c r="H23" s="789">
        <v>0</v>
      </c>
    </row>
    <row r="24" ht="21" customHeight="1">
      <c r="B24" s="112" t="s">
        <v>909</v>
      </c>
    </row>
  </sheetData>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B1:G15"/>
  <sheetViews>
    <sheetView workbookViewId="0" topLeftCell="A1">
      <selection activeCell="A1" sqref="A1"/>
    </sheetView>
  </sheetViews>
  <sheetFormatPr defaultColWidth="9.00390625" defaultRowHeight="13.5"/>
  <cols>
    <col min="1" max="1" width="9.00390625" style="112" customWidth="1"/>
    <col min="2" max="2" width="22.875" style="112" customWidth="1"/>
    <col min="3" max="8" width="10.625" style="112" customWidth="1"/>
    <col min="9" max="16384" width="9.00390625" style="112" customWidth="1"/>
  </cols>
  <sheetData>
    <row r="1" ht="21" customHeight="1">
      <c r="B1" s="338" t="s">
        <v>910</v>
      </c>
    </row>
    <row r="2" ht="21" customHeight="1">
      <c r="B2" s="338" t="s">
        <v>911</v>
      </c>
    </row>
    <row r="3" ht="18" customHeight="1">
      <c r="G3" s="231" t="s">
        <v>912</v>
      </c>
    </row>
    <row r="4" spans="2:7" ht="39.75" customHeight="1">
      <c r="B4" s="790" t="s">
        <v>913</v>
      </c>
      <c r="C4" s="791" t="s">
        <v>3</v>
      </c>
      <c r="D4" s="791" t="s">
        <v>322</v>
      </c>
      <c r="E4" s="792" t="s">
        <v>914</v>
      </c>
      <c r="F4" s="792" t="s">
        <v>915</v>
      </c>
      <c r="G4" s="793" t="s">
        <v>916</v>
      </c>
    </row>
    <row r="5" spans="2:7" ht="24" customHeight="1">
      <c r="B5" s="117" t="s">
        <v>917</v>
      </c>
      <c r="C5" s="794">
        <v>376219</v>
      </c>
      <c r="D5" s="795">
        <v>1224003</v>
      </c>
      <c r="E5" s="796">
        <v>3.25</v>
      </c>
      <c r="F5" s="797" t="s">
        <v>220</v>
      </c>
      <c r="G5" s="798" t="s">
        <v>220</v>
      </c>
    </row>
    <row r="6" spans="2:7" ht="18" customHeight="1">
      <c r="B6" s="117" t="s">
        <v>918</v>
      </c>
      <c r="C6" s="799">
        <v>372275</v>
      </c>
      <c r="D6" s="779">
        <v>1219506</v>
      </c>
      <c r="E6" s="800">
        <v>3.28</v>
      </c>
      <c r="F6" s="801">
        <v>134.1</v>
      </c>
      <c r="G6" s="802">
        <v>40.9</v>
      </c>
    </row>
    <row r="7" spans="2:7" ht="18" customHeight="1">
      <c r="B7" s="803" t="s">
        <v>919</v>
      </c>
      <c r="C7" s="799">
        <v>370087</v>
      </c>
      <c r="D7" s="779">
        <v>1215225</v>
      </c>
      <c r="E7" s="800">
        <v>3.28</v>
      </c>
      <c r="F7" s="801">
        <v>134.7</v>
      </c>
      <c r="G7" s="802">
        <v>41</v>
      </c>
    </row>
    <row r="8" spans="2:7" ht="18" customHeight="1">
      <c r="B8" s="803" t="s">
        <v>920</v>
      </c>
      <c r="C8" s="799">
        <v>282352</v>
      </c>
      <c r="D8" s="779">
        <v>1038770</v>
      </c>
      <c r="E8" s="800">
        <v>3.68</v>
      </c>
      <c r="F8" s="801">
        <v>161.1</v>
      </c>
      <c r="G8" s="802">
        <v>43.8</v>
      </c>
    </row>
    <row r="9" spans="2:7" ht="18" customHeight="1">
      <c r="B9" s="803" t="s">
        <v>921</v>
      </c>
      <c r="C9" s="799">
        <v>9920</v>
      </c>
      <c r="D9" s="779">
        <v>27129</v>
      </c>
      <c r="E9" s="800">
        <v>2.73</v>
      </c>
      <c r="F9" s="801">
        <v>56</v>
      </c>
      <c r="G9" s="802">
        <v>20.5</v>
      </c>
    </row>
    <row r="10" spans="2:7" ht="18" customHeight="1">
      <c r="B10" s="803" t="s">
        <v>922</v>
      </c>
      <c r="C10" s="799">
        <v>1863</v>
      </c>
      <c r="D10" s="779">
        <v>5537</v>
      </c>
      <c r="E10" s="800">
        <v>2.97</v>
      </c>
      <c r="F10" s="801">
        <v>51.4</v>
      </c>
      <c r="G10" s="802">
        <v>17.3</v>
      </c>
    </row>
    <row r="11" spans="2:7" ht="18" customHeight="1">
      <c r="B11" s="803" t="s">
        <v>923</v>
      </c>
      <c r="C11" s="799">
        <v>64445</v>
      </c>
      <c r="D11" s="779">
        <v>118796</v>
      </c>
      <c r="E11" s="800">
        <v>1.84</v>
      </c>
      <c r="F11" s="801">
        <v>46.4</v>
      </c>
      <c r="G11" s="802">
        <v>25.2</v>
      </c>
    </row>
    <row r="12" spans="2:7" ht="18" customHeight="1">
      <c r="B12" s="803" t="s">
        <v>924</v>
      </c>
      <c r="C12" s="799">
        <v>11507</v>
      </c>
      <c r="D12" s="779">
        <v>24993</v>
      </c>
      <c r="E12" s="800">
        <v>2.17</v>
      </c>
      <c r="F12" s="801">
        <v>61.4</v>
      </c>
      <c r="G12" s="802">
        <v>28.3</v>
      </c>
    </row>
    <row r="13" spans="2:7" ht="18" customHeight="1">
      <c r="B13" s="117" t="s">
        <v>925</v>
      </c>
      <c r="C13" s="799">
        <v>2188</v>
      </c>
      <c r="D13" s="779">
        <v>4281</v>
      </c>
      <c r="E13" s="800">
        <v>1.96</v>
      </c>
      <c r="F13" s="801">
        <v>46.2</v>
      </c>
      <c r="G13" s="802">
        <v>23.6</v>
      </c>
    </row>
    <row r="14" spans="2:7" ht="18" customHeight="1">
      <c r="B14" s="119" t="s">
        <v>926</v>
      </c>
      <c r="C14" s="804">
        <v>3944</v>
      </c>
      <c r="D14" s="788">
        <v>4497</v>
      </c>
      <c r="E14" s="805">
        <v>1.14</v>
      </c>
      <c r="F14" s="806" t="s">
        <v>220</v>
      </c>
      <c r="G14" s="807" t="s">
        <v>220</v>
      </c>
    </row>
    <row r="15" ht="21" customHeight="1">
      <c r="B15" s="112" t="s">
        <v>927</v>
      </c>
    </row>
  </sheetData>
  <printOptions/>
  <pageMargins left="0.75" right="0.75" top="1" bottom="1" header="0.512" footer="0.512"/>
  <pageSetup orientation="portrait" paperSize="9"/>
</worksheet>
</file>

<file path=xl/worksheets/sheet32.xml><?xml version="1.0" encoding="utf-8"?>
<worksheet xmlns="http://schemas.openxmlformats.org/spreadsheetml/2006/main" xmlns:r="http://schemas.openxmlformats.org/officeDocument/2006/relationships">
  <dimension ref="A1:K41"/>
  <sheetViews>
    <sheetView workbookViewId="0" topLeftCell="A1">
      <selection activeCell="A1" sqref="A1"/>
    </sheetView>
  </sheetViews>
  <sheetFormatPr defaultColWidth="9.00390625" defaultRowHeight="13.5"/>
  <cols>
    <col min="1" max="1" width="2.625" style="419" customWidth="1"/>
    <col min="2" max="2" width="7.125" style="419" customWidth="1"/>
    <col min="3" max="3" width="9.625" style="419" customWidth="1"/>
    <col min="4" max="4" width="11.00390625" style="419" customWidth="1"/>
    <col min="5" max="5" width="10.625" style="419" customWidth="1"/>
    <col min="6" max="6" width="8.875" style="419" customWidth="1"/>
    <col min="7" max="7" width="10.625" style="419" customWidth="1"/>
    <col min="8" max="8" width="8.625" style="419" customWidth="1"/>
    <col min="9" max="10" width="11.625" style="419" customWidth="1"/>
    <col min="11" max="16384" width="9.00390625" style="419" customWidth="1"/>
  </cols>
  <sheetData>
    <row r="1" ht="14.25">
      <c r="B1" s="420" t="s">
        <v>676</v>
      </c>
    </row>
    <row r="2" ht="18.75" customHeight="1">
      <c r="J2" s="421" t="s">
        <v>331</v>
      </c>
    </row>
    <row r="3" spans="2:10" ht="18" customHeight="1">
      <c r="B3" s="422"/>
      <c r="C3" s="423"/>
      <c r="D3" s="424"/>
      <c r="E3" s="425" t="s">
        <v>332</v>
      </c>
      <c r="F3" s="425"/>
      <c r="G3" s="425"/>
      <c r="H3" s="426"/>
      <c r="I3" s="427" t="s">
        <v>677</v>
      </c>
      <c r="J3" s="428" t="s">
        <v>333</v>
      </c>
    </row>
    <row r="4" spans="2:10" ht="18" customHeight="1">
      <c r="B4" s="429" t="s">
        <v>334</v>
      </c>
      <c r="C4" s="430"/>
      <c r="D4" s="431"/>
      <c r="E4" s="208" t="s">
        <v>678</v>
      </c>
      <c r="F4" s="432"/>
      <c r="G4" s="208" t="s">
        <v>679</v>
      </c>
      <c r="H4" s="207"/>
      <c r="I4" s="433" t="s">
        <v>680</v>
      </c>
      <c r="J4" s="434" t="s">
        <v>680</v>
      </c>
    </row>
    <row r="5" spans="2:10" ht="18" customHeight="1">
      <c r="B5" s="435"/>
      <c r="C5" s="436"/>
      <c r="D5" s="437"/>
      <c r="E5" s="210" t="s">
        <v>681</v>
      </c>
      <c r="F5" s="210" t="s">
        <v>682</v>
      </c>
      <c r="G5" s="210" t="s">
        <v>681</v>
      </c>
      <c r="H5" s="210" t="s">
        <v>682</v>
      </c>
      <c r="I5" s="110" t="s">
        <v>683</v>
      </c>
      <c r="J5" s="111" t="s">
        <v>683</v>
      </c>
    </row>
    <row r="6" spans="1:11" ht="18" customHeight="1">
      <c r="A6" s="174"/>
      <c r="B6" s="205"/>
      <c r="C6" s="438" t="s">
        <v>335</v>
      </c>
      <c r="D6" s="439" t="s">
        <v>336</v>
      </c>
      <c r="E6" s="440">
        <v>731694</v>
      </c>
      <c r="F6" s="441">
        <v>100</v>
      </c>
      <c r="G6" s="440">
        <v>709887</v>
      </c>
      <c r="H6" s="441">
        <v>100</v>
      </c>
      <c r="I6" s="442">
        <v>-21807</v>
      </c>
      <c r="J6" s="443">
        <v>-2.9803442422652093</v>
      </c>
      <c r="K6" s="444"/>
    </row>
    <row r="7" spans="1:11" ht="18" customHeight="1">
      <c r="A7" s="174"/>
      <c r="B7" s="205"/>
      <c r="C7" s="174"/>
      <c r="D7" s="445" t="s">
        <v>337</v>
      </c>
      <c r="E7" s="446">
        <v>154437</v>
      </c>
      <c r="F7" s="447">
        <v>21.106774143289407</v>
      </c>
      <c r="G7" s="446">
        <v>136154</v>
      </c>
      <c r="H7" s="447">
        <v>19.17967225769735</v>
      </c>
      <c r="I7" s="448">
        <v>-18283</v>
      </c>
      <c r="J7" s="449">
        <v>-11.838484301041849</v>
      </c>
      <c r="K7" s="450"/>
    </row>
    <row r="8" spans="1:11" ht="18" customHeight="1">
      <c r="A8" s="174"/>
      <c r="B8" s="205"/>
      <c r="C8" s="174" t="s">
        <v>338</v>
      </c>
      <c r="D8" s="445" t="s">
        <v>339</v>
      </c>
      <c r="E8" s="446">
        <v>409738</v>
      </c>
      <c r="F8" s="447">
        <v>55.998545840200954</v>
      </c>
      <c r="G8" s="446">
        <v>393831</v>
      </c>
      <c r="H8" s="447">
        <v>55.47798452429753</v>
      </c>
      <c r="I8" s="448">
        <v>-15907</v>
      </c>
      <c r="J8" s="449">
        <v>-3.8822369416553997</v>
      </c>
      <c r="K8" s="450"/>
    </row>
    <row r="9" spans="1:11" ht="18" customHeight="1">
      <c r="A9" s="174"/>
      <c r="B9" s="451" t="s">
        <v>22</v>
      </c>
      <c r="C9" s="174"/>
      <c r="D9" s="445" t="s">
        <v>340</v>
      </c>
      <c r="E9" s="446">
        <v>564175</v>
      </c>
      <c r="F9" s="447">
        <v>77.10531998349036</v>
      </c>
      <c r="G9" s="446">
        <v>529985</v>
      </c>
      <c r="H9" s="447">
        <v>74.65765678199489</v>
      </c>
      <c r="I9" s="448">
        <v>-34190</v>
      </c>
      <c r="J9" s="449">
        <v>-6.060176363716932</v>
      </c>
      <c r="K9" s="450"/>
    </row>
    <row r="10" spans="1:11" ht="18" customHeight="1">
      <c r="A10" s="174"/>
      <c r="B10" s="205"/>
      <c r="C10" s="174"/>
      <c r="D10" s="445" t="s">
        <v>76</v>
      </c>
      <c r="E10" s="446">
        <v>161657</v>
      </c>
      <c r="F10" s="447">
        <v>22.093525435496257</v>
      </c>
      <c r="G10" s="446">
        <v>174559</v>
      </c>
      <c r="H10" s="447">
        <v>24.589688217983987</v>
      </c>
      <c r="I10" s="448">
        <v>12902</v>
      </c>
      <c r="J10" s="449">
        <v>7.981095776860885</v>
      </c>
      <c r="K10" s="450"/>
    </row>
    <row r="11" spans="1:11" ht="18" customHeight="1">
      <c r="A11" s="174"/>
      <c r="B11" s="205"/>
      <c r="C11" s="174" t="s">
        <v>341</v>
      </c>
      <c r="D11" s="445" t="s">
        <v>342</v>
      </c>
      <c r="E11" s="446">
        <v>5862</v>
      </c>
      <c r="F11" s="447">
        <v>0.8011545810133744</v>
      </c>
      <c r="G11" s="446">
        <v>5343</v>
      </c>
      <c r="H11" s="447">
        <v>0.7526550000211302</v>
      </c>
      <c r="I11" s="448">
        <v>-519</v>
      </c>
      <c r="J11" s="449">
        <v>-8.853633572159673</v>
      </c>
      <c r="K11" s="450"/>
    </row>
    <row r="12" spans="1:11" ht="18" customHeight="1">
      <c r="A12" s="174"/>
      <c r="B12" s="205"/>
      <c r="C12" s="174"/>
      <c r="D12" s="445" t="s">
        <v>340</v>
      </c>
      <c r="E12" s="446">
        <v>167519</v>
      </c>
      <c r="F12" s="447">
        <v>22.894680016509632</v>
      </c>
      <c r="G12" s="446">
        <v>179902</v>
      </c>
      <c r="H12" s="447">
        <v>25.34234321800512</v>
      </c>
      <c r="I12" s="448">
        <v>12383</v>
      </c>
      <c r="J12" s="449">
        <v>7.39199732567649</v>
      </c>
      <c r="K12" s="450"/>
    </row>
    <row r="13" spans="1:10" ht="7.5" customHeight="1">
      <c r="A13" s="174"/>
      <c r="B13" s="205"/>
      <c r="C13" s="174"/>
      <c r="D13" s="445"/>
      <c r="E13" s="446"/>
      <c r="F13" s="447"/>
      <c r="G13" s="446"/>
      <c r="H13" s="447"/>
      <c r="I13" s="448"/>
      <c r="J13" s="449"/>
    </row>
    <row r="14" spans="1:11" ht="18" customHeight="1">
      <c r="A14" s="174"/>
      <c r="B14" s="205"/>
      <c r="C14" s="438" t="s">
        <v>343</v>
      </c>
      <c r="D14" s="439" t="s">
        <v>336</v>
      </c>
      <c r="E14" s="440">
        <v>657193</v>
      </c>
      <c r="F14" s="441">
        <v>100</v>
      </c>
      <c r="G14" s="440">
        <v>642580</v>
      </c>
      <c r="H14" s="441">
        <v>100</v>
      </c>
      <c r="I14" s="442">
        <v>-14613</v>
      </c>
      <c r="J14" s="443">
        <v>-2.2235477249453357</v>
      </c>
      <c r="K14" s="450"/>
    </row>
    <row r="15" spans="1:11" ht="18" customHeight="1">
      <c r="A15" s="174"/>
      <c r="B15" s="205"/>
      <c r="C15" s="177"/>
      <c r="D15" s="445" t="s">
        <v>337</v>
      </c>
      <c r="E15" s="446">
        <v>154437</v>
      </c>
      <c r="F15" s="447">
        <v>23.499489495475455</v>
      </c>
      <c r="G15" s="446">
        <v>136154</v>
      </c>
      <c r="H15" s="447">
        <v>21.188645771732702</v>
      </c>
      <c r="I15" s="448">
        <v>-18283</v>
      </c>
      <c r="J15" s="449">
        <v>-11.838484301041849</v>
      </c>
      <c r="K15" s="450"/>
    </row>
    <row r="16" spans="1:11" ht="18" customHeight="1">
      <c r="A16" s="174"/>
      <c r="B16" s="205"/>
      <c r="C16" s="174" t="s">
        <v>338</v>
      </c>
      <c r="D16" s="445" t="s">
        <v>344</v>
      </c>
      <c r="E16" s="446">
        <v>361381</v>
      </c>
      <c r="F16" s="447">
        <v>54.988565002974774</v>
      </c>
      <c r="G16" s="446">
        <v>351324</v>
      </c>
      <c r="H16" s="447">
        <v>54.67397055619534</v>
      </c>
      <c r="I16" s="448">
        <v>-10057</v>
      </c>
      <c r="J16" s="449">
        <v>-2.782935461465877</v>
      </c>
      <c r="K16" s="450"/>
    </row>
    <row r="17" spans="1:11" ht="18" customHeight="1">
      <c r="A17" s="174"/>
      <c r="B17" s="451" t="s">
        <v>295</v>
      </c>
      <c r="C17" s="174"/>
      <c r="D17" s="445" t="s">
        <v>340</v>
      </c>
      <c r="E17" s="446">
        <v>515818</v>
      </c>
      <c r="F17" s="447">
        <v>78.48805449845023</v>
      </c>
      <c r="G17" s="446">
        <v>487478</v>
      </c>
      <c r="H17" s="447">
        <v>75.86261632792805</v>
      </c>
      <c r="I17" s="448">
        <v>-28340</v>
      </c>
      <c r="J17" s="449">
        <v>-5.494185933798355</v>
      </c>
      <c r="K17" s="450"/>
    </row>
    <row r="18" spans="1:11" ht="18" customHeight="1">
      <c r="A18" s="174"/>
      <c r="B18" s="205"/>
      <c r="C18" s="177"/>
      <c r="D18" s="445" t="s">
        <v>76</v>
      </c>
      <c r="E18" s="446">
        <v>137063</v>
      </c>
      <c r="F18" s="447">
        <v>20.855821653608604</v>
      </c>
      <c r="G18" s="446">
        <v>151164</v>
      </c>
      <c r="H18" s="447">
        <v>23.52454169130692</v>
      </c>
      <c r="I18" s="448">
        <v>14101</v>
      </c>
      <c r="J18" s="449">
        <v>10.28796976572817</v>
      </c>
      <c r="K18" s="450"/>
    </row>
    <row r="19" spans="1:11" ht="18" customHeight="1">
      <c r="A19" s="174"/>
      <c r="B19" s="205"/>
      <c r="C19" s="174" t="s">
        <v>341</v>
      </c>
      <c r="D19" s="445" t="s">
        <v>342</v>
      </c>
      <c r="E19" s="446">
        <v>4312</v>
      </c>
      <c r="F19" s="447">
        <v>0.656123847941168</v>
      </c>
      <c r="G19" s="446">
        <v>3938</v>
      </c>
      <c r="H19" s="447">
        <v>0.6128419807650409</v>
      </c>
      <c r="I19" s="448">
        <v>-374</v>
      </c>
      <c r="J19" s="449">
        <v>-8.673469387755102</v>
      </c>
      <c r="K19" s="450"/>
    </row>
    <row r="20" spans="1:11" ht="18" customHeight="1">
      <c r="A20" s="174"/>
      <c r="B20" s="205"/>
      <c r="C20" s="174"/>
      <c r="D20" s="445" t="s">
        <v>345</v>
      </c>
      <c r="E20" s="446">
        <v>141375</v>
      </c>
      <c r="F20" s="447">
        <v>21.51194550154977</v>
      </c>
      <c r="G20" s="446">
        <v>155102</v>
      </c>
      <c r="H20" s="447">
        <v>24.13738367207196</v>
      </c>
      <c r="I20" s="448">
        <v>13727</v>
      </c>
      <c r="J20" s="449">
        <v>9.709637488947834</v>
      </c>
      <c r="K20" s="450"/>
    </row>
    <row r="21" spans="1:10" ht="7.5" customHeight="1">
      <c r="A21" s="174"/>
      <c r="B21" s="205"/>
      <c r="C21" s="174"/>
      <c r="D21" s="445"/>
      <c r="E21" s="446"/>
      <c r="F21" s="447"/>
      <c r="G21" s="446"/>
      <c r="H21" s="447"/>
      <c r="I21" s="448"/>
      <c r="J21" s="449"/>
    </row>
    <row r="22" spans="1:11" ht="18" customHeight="1">
      <c r="A22" s="174"/>
      <c r="B22" s="205"/>
      <c r="C22" s="438" t="s">
        <v>343</v>
      </c>
      <c r="D22" s="439" t="s">
        <v>336</v>
      </c>
      <c r="E22" s="440">
        <v>502756</v>
      </c>
      <c r="F22" s="441">
        <v>100</v>
      </c>
      <c r="G22" s="440">
        <v>506426</v>
      </c>
      <c r="H22" s="441">
        <v>100</v>
      </c>
      <c r="I22" s="442">
        <v>3670</v>
      </c>
      <c r="J22" s="443">
        <v>0.7299763702471974</v>
      </c>
      <c r="K22" s="450"/>
    </row>
    <row r="23" spans="1:11" ht="18" customHeight="1">
      <c r="A23" s="174"/>
      <c r="B23" s="451" t="s">
        <v>346</v>
      </c>
      <c r="C23" s="174" t="s">
        <v>338</v>
      </c>
      <c r="D23" s="445" t="s">
        <v>344</v>
      </c>
      <c r="E23" s="446">
        <v>361381</v>
      </c>
      <c r="F23" s="447">
        <v>71.87999745403337</v>
      </c>
      <c r="G23" s="446">
        <v>351324</v>
      </c>
      <c r="H23" s="447">
        <v>69.37321543522647</v>
      </c>
      <c r="I23" s="448">
        <v>-10057</v>
      </c>
      <c r="J23" s="449">
        <v>-2.782935461465877</v>
      </c>
      <c r="K23" s="450"/>
    </row>
    <row r="24" spans="1:10" ht="18" customHeight="1">
      <c r="A24" s="174"/>
      <c r="B24" s="452" t="s">
        <v>347</v>
      </c>
      <c r="C24" s="174"/>
      <c r="D24" s="445"/>
      <c r="E24" s="446"/>
      <c r="F24" s="447"/>
      <c r="G24" s="446"/>
      <c r="H24" s="447"/>
      <c r="I24" s="448"/>
      <c r="J24" s="449"/>
    </row>
    <row r="25" spans="1:10" ht="18" customHeight="1">
      <c r="A25" s="174"/>
      <c r="B25" s="452" t="s">
        <v>348</v>
      </c>
      <c r="C25" s="174"/>
      <c r="D25" s="445"/>
      <c r="E25" s="446"/>
      <c r="F25" s="447"/>
      <c r="G25" s="446"/>
      <c r="H25" s="447"/>
      <c r="I25" s="448"/>
      <c r="J25" s="449"/>
    </row>
    <row r="26" spans="1:11" ht="18" customHeight="1">
      <c r="A26" s="174"/>
      <c r="B26" s="451"/>
      <c r="C26" s="177"/>
      <c r="D26" s="445" t="s">
        <v>76</v>
      </c>
      <c r="E26" s="446">
        <v>137063</v>
      </c>
      <c r="F26" s="447">
        <v>27.262330036836957</v>
      </c>
      <c r="G26" s="446">
        <v>151164</v>
      </c>
      <c r="H26" s="447">
        <v>29.849178359720867</v>
      </c>
      <c r="I26" s="448">
        <v>14101</v>
      </c>
      <c r="J26" s="449">
        <v>10.28796976572817</v>
      </c>
      <c r="K26" s="450"/>
    </row>
    <row r="27" spans="1:11" ht="18" customHeight="1">
      <c r="A27" s="174"/>
      <c r="B27" s="451" t="s">
        <v>349</v>
      </c>
      <c r="C27" s="174" t="s">
        <v>341</v>
      </c>
      <c r="D27" s="445" t="s">
        <v>342</v>
      </c>
      <c r="E27" s="446">
        <v>4312</v>
      </c>
      <c r="F27" s="447">
        <v>0.8576725091296773</v>
      </c>
      <c r="G27" s="446">
        <v>3938</v>
      </c>
      <c r="H27" s="447">
        <v>0.7776062050526632</v>
      </c>
      <c r="I27" s="448">
        <v>-374</v>
      </c>
      <c r="J27" s="449">
        <v>-8.673469387755102</v>
      </c>
      <c r="K27" s="450"/>
    </row>
    <row r="28" spans="1:11" ht="18" customHeight="1">
      <c r="A28" s="174"/>
      <c r="B28" s="205"/>
      <c r="C28" s="174"/>
      <c r="D28" s="445" t="s">
        <v>345</v>
      </c>
      <c r="E28" s="446">
        <v>141375</v>
      </c>
      <c r="F28" s="447">
        <v>28.12000254596663</v>
      </c>
      <c r="G28" s="446">
        <v>155102</v>
      </c>
      <c r="H28" s="447">
        <v>30.62678456477353</v>
      </c>
      <c r="I28" s="448">
        <v>13727</v>
      </c>
      <c r="J28" s="449">
        <v>9.709637488947834</v>
      </c>
      <c r="K28" s="450"/>
    </row>
    <row r="29" spans="2:10" ht="7.5" customHeight="1">
      <c r="B29" s="453"/>
      <c r="D29" s="454"/>
      <c r="E29" s="446"/>
      <c r="F29" s="447"/>
      <c r="G29" s="446"/>
      <c r="H29" s="447"/>
      <c r="I29" s="448"/>
      <c r="J29" s="449"/>
    </row>
    <row r="30" spans="1:11" ht="18" customHeight="1">
      <c r="A30" s="174"/>
      <c r="B30" s="455"/>
      <c r="C30" s="438" t="s">
        <v>343</v>
      </c>
      <c r="D30" s="439" t="s">
        <v>336</v>
      </c>
      <c r="E30" s="440">
        <v>74501</v>
      </c>
      <c r="F30" s="441">
        <v>100</v>
      </c>
      <c r="G30" s="440">
        <v>67307</v>
      </c>
      <c r="H30" s="441">
        <v>100</v>
      </c>
      <c r="I30" s="442">
        <v>-7194</v>
      </c>
      <c r="J30" s="443">
        <v>-9.656246224882887</v>
      </c>
      <c r="K30" s="450"/>
    </row>
    <row r="31" spans="1:11" ht="18" customHeight="1">
      <c r="A31" s="174"/>
      <c r="B31" s="451" t="s">
        <v>350</v>
      </c>
      <c r="C31" s="174" t="s">
        <v>338</v>
      </c>
      <c r="D31" s="445"/>
      <c r="E31" s="446">
        <v>48357</v>
      </c>
      <c r="F31" s="447">
        <v>64.90785358585791</v>
      </c>
      <c r="G31" s="446">
        <v>42507</v>
      </c>
      <c r="H31" s="447">
        <v>63.153906725897755</v>
      </c>
      <c r="I31" s="448">
        <v>-5850</v>
      </c>
      <c r="J31" s="449">
        <v>-12.097524660338731</v>
      </c>
      <c r="K31" s="450"/>
    </row>
    <row r="32" spans="1:11" ht="18" customHeight="1">
      <c r="A32" s="174"/>
      <c r="B32" s="451"/>
      <c r="D32" s="445" t="s">
        <v>76</v>
      </c>
      <c r="E32" s="446">
        <v>24594</v>
      </c>
      <c r="F32" s="447">
        <v>33.011637427685535</v>
      </c>
      <c r="G32" s="446">
        <v>23395</v>
      </c>
      <c r="H32" s="447">
        <v>34.75864323175896</v>
      </c>
      <c r="I32" s="448">
        <v>-1199</v>
      </c>
      <c r="J32" s="449">
        <v>-4.875172806375538</v>
      </c>
      <c r="K32" s="450"/>
    </row>
    <row r="33" spans="1:11" ht="18" customHeight="1">
      <c r="A33" s="174"/>
      <c r="B33" s="451" t="s">
        <v>351</v>
      </c>
      <c r="C33" s="174" t="s">
        <v>341</v>
      </c>
      <c r="D33" s="445" t="s">
        <v>342</v>
      </c>
      <c r="E33" s="446">
        <v>1550</v>
      </c>
      <c r="F33" s="447">
        <v>2.080508986456558</v>
      </c>
      <c r="G33" s="446">
        <v>1405</v>
      </c>
      <c r="H33" s="447">
        <v>2.087450042343293</v>
      </c>
      <c r="I33" s="448">
        <v>-145</v>
      </c>
      <c r="J33" s="449">
        <v>-9.35483870967742</v>
      </c>
      <c r="K33" s="450"/>
    </row>
    <row r="34" spans="1:11" ht="18" customHeight="1">
      <c r="A34" s="174"/>
      <c r="B34" s="205"/>
      <c r="C34" s="174"/>
      <c r="D34" s="445" t="s">
        <v>340</v>
      </c>
      <c r="E34" s="446">
        <v>26144</v>
      </c>
      <c r="F34" s="447">
        <v>35.09214641414209</v>
      </c>
      <c r="G34" s="446">
        <v>24800</v>
      </c>
      <c r="H34" s="447">
        <v>36.84609327410225</v>
      </c>
      <c r="I34" s="448">
        <v>-1344</v>
      </c>
      <c r="J34" s="449">
        <v>-5.140758873929008</v>
      </c>
      <c r="K34" s="450"/>
    </row>
    <row r="35" spans="2:10" ht="7.5" customHeight="1">
      <c r="B35" s="453"/>
      <c r="D35" s="454"/>
      <c r="E35" s="446"/>
      <c r="F35" s="447"/>
      <c r="G35" s="446"/>
      <c r="H35" s="447"/>
      <c r="I35" s="448"/>
      <c r="J35" s="449"/>
    </row>
    <row r="36" spans="1:11" ht="18" customHeight="1">
      <c r="A36" s="174"/>
      <c r="B36" s="455"/>
      <c r="C36" s="438" t="s">
        <v>343</v>
      </c>
      <c r="D36" s="439" t="s">
        <v>336</v>
      </c>
      <c r="E36" s="440">
        <v>577257</v>
      </c>
      <c r="F36" s="441">
        <v>100</v>
      </c>
      <c r="G36" s="440">
        <v>573733</v>
      </c>
      <c r="H36" s="441">
        <v>100</v>
      </c>
      <c r="I36" s="442">
        <v>-3524</v>
      </c>
      <c r="J36" s="443">
        <v>-0.6104733247063266</v>
      </c>
      <c r="K36" s="450"/>
    </row>
    <row r="37" spans="1:11" ht="18" customHeight="1">
      <c r="A37" s="174"/>
      <c r="B37" s="451" t="s">
        <v>352</v>
      </c>
      <c r="C37" s="174" t="s">
        <v>338</v>
      </c>
      <c r="D37" s="445"/>
      <c r="E37" s="446">
        <v>409738</v>
      </c>
      <c r="F37" s="447">
        <v>70.980170010931</v>
      </c>
      <c r="G37" s="446">
        <v>393831</v>
      </c>
      <c r="H37" s="447">
        <v>68.64360251196986</v>
      </c>
      <c r="I37" s="448">
        <v>-15907</v>
      </c>
      <c r="J37" s="449">
        <v>-3.8822369416553997</v>
      </c>
      <c r="K37" s="450"/>
    </row>
    <row r="38" spans="1:11" ht="18" customHeight="1">
      <c r="A38" s="174"/>
      <c r="B38" s="451" t="s">
        <v>350</v>
      </c>
      <c r="D38" s="445" t="s">
        <v>76</v>
      </c>
      <c r="E38" s="446">
        <v>161657</v>
      </c>
      <c r="F38" s="447">
        <v>28.00433775597351</v>
      </c>
      <c r="G38" s="446">
        <v>174559</v>
      </c>
      <c r="H38" s="447">
        <v>30.42512806479669</v>
      </c>
      <c r="I38" s="448">
        <v>12902</v>
      </c>
      <c r="J38" s="449">
        <v>7.981095776860885</v>
      </c>
      <c r="K38" s="450"/>
    </row>
    <row r="39" spans="1:11" ht="18" customHeight="1">
      <c r="A39" s="174"/>
      <c r="B39" s="456" t="s">
        <v>353</v>
      </c>
      <c r="C39" s="174" t="s">
        <v>341</v>
      </c>
      <c r="D39" s="445" t="s">
        <v>342</v>
      </c>
      <c r="E39" s="446">
        <v>5862</v>
      </c>
      <c r="F39" s="447">
        <v>1.0154922330954843</v>
      </c>
      <c r="G39" s="446">
        <v>5343</v>
      </c>
      <c r="H39" s="447">
        <v>0.9312694232334553</v>
      </c>
      <c r="I39" s="448">
        <v>-519</v>
      </c>
      <c r="J39" s="449">
        <v>-8.853633572159673</v>
      </c>
      <c r="K39" s="450"/>
    </row>
    <row r="40" spans="1:11" ht="18" customHeight="1">
      <c r="A40" s="174"/>
      <c r="B40" s="457"/>
      <c r="C40" s="458"/>
      <c r="D40" s="459" t="s">
        <v>340</v>
      </c>
      <c r="E40" s="460">
        <v>167519</v>
      </c>
      <c r="F40" s="461">
        <v>29.019829989068995</v>
      </c>
      <c r="G40" s="460">
        <v>179902</v>
      </c>
      <c r="H40" s="461">
        <v>31.356397488030147</v>
      </c>
      <c r="I40" s="462">
        <v>12383</v>
      </c>
      <c r="J40" s="463">
        <v>7.39199732567649</v>
      </c>
      <c r="K40" s="450"/>
    </row>
    <row r="41" ht="18" customHeight="1">
      <c r="B41" s="419" t="s">
        <v>684</v>
      </c>
    </row>
  </sheetData>
  <printOptions/>
  <pageMargins left="0.75" right="0.75" top="1" bottom="1" header="0.512" footer="0.51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B1:H34"/>
  <sheetViews>
    <sheetView workbookViewId="0" topLeftCell="A1">
      <selection activeCell="A1" sqref="A1"/>
    </sheetView>
  </sheetViews>
  <sheetFormatPr defaultColWidth="9.00390625" defaultRowHeight="13.5"/>
  <cols>
    <col min="1" max="1" width="3.50390625" style="112" customWidth="1"/>
    <col min="2" max="2" width="17.625" style="112" customWidth="1"/>
    <col min="3" max="4" width="14.125" style="112" customWidth="1"/>
    <col min="5" max="6" width="12.625" style="112" customWidth="1"/>
    <col min="7" max="7" width="9.00390625" style="112" customWidth="1"/>
    <col min="8" max="8" width="14.125" style="112" customWidth="1"/>
    <col min="9" max="16384" width="9.00390625" style="112" customWidth="1"/>
  </cols>
  <sheetData>
    <row r="1" ht="14.25">
      <c r="B1" s="338" t="s">
        <v>928</v>
      </c>
    </row>
    <row r="2" spans="6:8" ht="15" customHeight="1">
      <c r="F2" s="767"/>
      <c r="H2" s="781" t="s">
        <v>929</v>
      </c>
    </row>
    <row r="3" spans="2:8" ht="24.75" customHeight="1">
      <c r="B3" s="564" t="s">
        <v>930</v>
      </c>
      <c r="C3" s="94" t="s">
        <v>931</v>
      </c>
      <c r="D3" s="591"/>
      <c r="E3" s="808" t="s">
        <v>932</v>
      </c>
      <c r="F3" s="809"/>
      <c r="G3" s="810" t="s">
        <v>933</v>
      </c>
      <c r="H3" s="811" t="s">
        <v>934</v>
      </c>
    </row>
    <row r="4" spans="2:8" ht="24.75" customHeight="1">
      <c r="B4" s="812"/>
      <c r="C4" s="813" t="s">
        <v>502</v>
      </c>
      <c r="D4" s="813" t="s">
        <v>935</v>
      </c>
      <c r="E4" s="528" t="s">
        <v>936</v>
      </c>
      <c r="F4" s="528" t="s">
        <v>937</v>
      </c>
      <c r="G4" s="528" t="s">
        <v>938</v>
      </c>
      <c r="H4" s="814" t="s">
        <v>939</v>
      </c>
    </row>
    <row r="5" spans="2:8" ht="18" customHeight="1">
      <c r="B5" s="815" t="s">
        <v>940</v>
      </c>
      <c r="C5" s="816">
        <v>515184</v>
      </c>
      <c r="D5" s="816">
        <v>519856</v>
      </c>
      <c r="E5" s="816">
        <v>-4672</v>
      </c>
      <c r="F5" s="817">
        <v>-0.9</v>
      </c>
      <c r="G5" s="818">
        <v>112.91</v>
      </c>
      <c r="H5" s="819">
        <v>4562.8</v>
      </c>
    </row>
    <row r="6" spans="2:8" ht="18" customHeight="1">
      <c r="B6" s="815" t="s">
        <v>941</v>
      </c>
      <c r="C6" s="816">
        <v>496794</v>
      </c>
      <c r="D6" s="816">
        <v>502152</v>
      </c>
      <c r="E6" s="816">
        <v>-5358</v>
      </c>
      <c r="F6" s="817">
        <v>-1.1</v>
      </c>
      <c r="G6" s="818">
        <v>107.89</v>
      </c>
      <c r="H6" s="819">
        <v>4604.6</v>
      </c>
    </row>
    <row r="7" spans="2:8" ht="15" customHeight="1">
      <c r="B7" s="815" t="s">
        <v>942</v>
      </c>
      <c r="C7" s="816">
        <v>18390</v>
      </c>
      <c r="D7" s="816">
        <v>17704</v>
      </c>
      <c r="E7" s="816">
        <v>686</v>
      </c>
      <c r="F7" s="817">
        <v>3.9</v>
      </c>
      <c r="G7" s="818">
        <v>5.02</v>
      </c>
      <c r="H7" s="819">
        <v>3663.3</v>
      </c>
    </row>
    <row r="8" spans="2:8" ht="15" customHeight="1">
      <c r="B8" s="820" t="s">
        <v>943</v>
      </c>
      <c r="C8" s="816">
        <v>177763</v>
      </c>
      <c r="D8" s="816">
        <v>176475</v>
      </c>
      <c r="E8" s="816">
        <v>1288</v>
      </c>
      <c r="F8" s="817">
        <v>0.7</v>
      </c>
      <c r="G8" s="818">
        <v>30.91</v>
      </c>
      <c r="H8" s="819">
        <v>5751</v>
      </c>
    </row>
    <row r="9" spans="2:8" ht="15" customHeight="1">
      <c r="B9" s="820" t="s">
        <v>944</v>
      </c>
      <c r="C9" s="816">
        <v>49834</v>
      </c>
      <c r="D9" s="816">
        <v>51598</v>
      </c>
      <c r="E9" s="816">
        <v>-1764</v>
      </c>
      <c r="F9" s="817">
        <v>-3.4</v>
      </c>
      <c r="G9" s="818">
        <v>12.69</v>
      </c>
      <c r="H9" s="819">
        <v>3927</v>
      </c>
    </row>
    <row r="10" spans="2:8" ht="15" customHeight="1">
      <c r="B10" s="820" t="s">
        <v>945</v>
      </c>
      <c r="C10" s="816">
        <v>60821</v>
      </c>
      <c r="D10" s="816">
        <v>64354</v>
      </c>
      <c r="E10" s="816">
        <v>-3533</v>
      </c>
      <c r="F10" s="817">
        <v>-5.5</v>
      </c>
      <c r="G10" s="818">
        <v>13.36</v>
      </c>
      <c r="H10" s="819">
        <v>4552.5</v>
      </c>
    </row>
    <row r="11" spans="2:8" ht="15" customHeight="1">
      <c r="B11" s="821" t="s">
        <v>946</v>
      </c>
      <c r="C11" s="816">
        <v>60821</v>
      </c>
      <c r="D11" s="816">
        <v>59295</v>
      </c>
      <c r="E11" s="816">
        <v>1526</v>
      </c>
      <c r="F11" s="817">
        <v>2.6</v>
      </c>
      <c r="G11" s="818">
        <v>13.36</v>
      </c>
      <c r="H11" s="819">
        <v>4552.5</v>
      </c>
    </row>
    <row r="12" spans="2:8" ht="15" customHeight="1">
      <c r="B12" s="820" t="s">
        <v>947</v>
      </c>
      <c r="C12" s="816">
        <v>66992</v>
      </c>
      <c r="D12" s="816">
        <v>67909</v>
      </c>
      <c r="E12" s="816">
        <v>-917</v>
      </c>
      <c r="F12" s="817">
        <v>-1.4</v>
      </c>
      <c r="G12" s="818">
        <v>16.2</v>
      </c>
      <c r="H12" s="819">
        <v>4135.3</v>
      </c>
    </row>
    <row r="13" spans="2:8" ht="15" customHeight="1">
      <c r="B13" s="821" t="s">
        <v>946</v>
      </c>
      <c r="C13" s="816">
        <v>60721</v>
      </c>
      <c r="D13" s="816">
        <v>61512</v>
      </c>
      <c r="E13" s="816">
        <v>-791</v>
      </c>
      <c r="F13" s="817">
        <v>-1.3</v>
      </c>
      <c r="G13" s="818">
        <v>15.1</v>
      </c>
      <c r="H13" s="819">
        <v>4021.3</v>
      </c>
    </row>
    <row r="14" spans="2:8" ht="15" customHeight="1">
      <c r="B14" s="821" t="s">
        <v>948</v>
      </c>
      <c r="C14" s="816">
        <v>6271</v>
      </c>
      <c r="D14" s="816">
        <v>6397</v>
      </c>
      <c r="E14" s="816">
        <v>-126</v>
      </c>
      <c r="F14" s="817">
        <v>-2</v>
      </c>
      <c r="G14" s="818">
        <v>1.1</v>
      </c>
      <c r="H14" s="819">
        <v>5700.9</v>
      </c>
    </row>
    <row r="15" spans="2:8" ht="15" customHeight="1">
      <c r="B15" s="820" t="s">
        <v>949</v>
      </c>
      <c r="C15" s="816">
        <v>20387</v>
      </c>
      <c r="D15" s="816">
        <v>20444</v>
      </c>
      <c r="E15" s="816">
        <v>-57</v>
      </c>
      <c r="F15" s="817">
        <v>-0.3</v>
      </c>
      <c r="G15" s="818">
        <v>4.5</v>
      </c>
      <c r="H15" s="819">
        <v>4530.4</v>
      </c>
    </row>
    <row r="16" spans="2:8" ht="15" customHeight="1">
      <c r="B16" s="820" t="s">
        <v>950</v>
      </c>
      <c r="C16" s="816">
        <v>18818</v>
      </c>
      <c r="D16" s="816">
        <v>18636</v>
      </c>
      <c r="E16" s="816">
        <v>182</v>
      </c>
      <c r="F16" s="817">
        <v>1</v>
      </c>
      <c r="G16" s="818">
        <v>4.71</v>
      </c>
      <c r="H16" s="819">
        <v>3995.3</v>
      </c>
    </row>
    <row r="17" spans="2:8" ht="15" customHeight="1">
      <c r="B17" s="820" t="s">
        <v>951</v>
      </c>
      <c r="C17" s="816">
        <v>16737</v>
      </c>
      <c r="D17" s="816">
        <v>17327</v>
      </c>
      <c r="E17" s="816">
        <v>-590</v>
      </c>
      <c r="F17" s="817">
        <v>-3.4</v>
      </c>
      <c r="G17" s="818">
        <v>3.43</v>
      </c>
      <c r="H17" s="819">
        <v>4879.6</v>
      </c>
    </row>
    <row r="18" spans="2:8" ht="15" customHeight="1">
      <c r="B18" s="820" t="s">
        <v>952</v>
      </c>
      <c r="C18" s="816">
        <v>7259</v>
      </c>
      <c r="D18" s="816">
        <v>7900</v>
      </c>
      <c r="E18" s="816">
        <v>-641</v>
      </c>
      <c r="F18" s="817">
        <v>-8.1</v>
      </c>
      <c r="G18" s="818">
        <v>1.94</v>
      </c>
      <c r="H18" s="819">
        <v>3741.8</v>
      </c>
    </row>
    <row r="19" spans="2:8" ht="15" customHeight="1">
      <c r="B19" s="820" t="s">
        <v>953</v>
      </c>
      <c r="C19" s="816">
        <v>12068</v>
      </c>
      <c r="D19" s="816">
        <v>12516</v>
      </c>
      <c r="E19" s="816">
        <v>-448</v>
      </c>
      <c r="F19" s="817">
        <v>-3.6</v>
      </c>
      <c r="G19" s="818">
        <v>3.7</v>
      </c>
      <c r="H19" s="819">
        <v>3261.6</v>
      </c>
    </row>
    <row r="20" spans="2:8" ht="15" customHeight="1">
      <c r="B20" s="820" t="s">
        <v>954</v>
      </c>
      <c r="C20" s="816">
        <v>35150</v>
      </c>
      <c r="D20" s="816">
        <v>34360</v>
      </c>
      <c r="E20" s="816">
        <v>790</v>
      </c>
      <c r="F20" s="817">
        <v>2.3</v>
      </c>
      <c r="G20" s="818">
        <v>7.22</v>
      </c>
      <c r="H20" s="819">
        <v>4868.4</v>
      </c>
    </row>
    <row r="21" spans="2:8" ht="15" customHeight="1">
      <c r="B21" s="820" t="s">
        <v>955</v>
      </c>
      <c r="C21" s="816">
        <v>11934</v>
      </c>
      <c r="D21" s="816">
        <v>11048</v>
      </c>
      <c r="E21" s="816">
        <v>886</v>
      </c>
      <c r="F21" s="817">
        <v>8</v>
      </c>
      <c r="G21" s="818">
        <v>4.46</v>
      </c>
      <c r="H21" s="819">
        <v>2675.8</v>
      </c>
    </row>
    <row r="22" spans="2:8" ht="15" customHeight="1">
      <c r="B22" s="821" t="s">
        <v>946</v>
      </c>
      <c r="C22" s="816">
        <v>6280</v>
      </c>
      <c r="D22" s="816">
        <v>5125</v>
      </c>
      <c r="E22" s="816">
        <v>1155</v>
      </c>
      <c r="F22" s="817">
        <v>22.5</v>
      </c>
      <c r="G22" s="818">
        <v>2.78</v>
      </c>
      <c r="H22" s="819">
        <v>2259</v>
      </c>
    </row>
    <row r="23" spans="2:8" ht="15" customHeight="1">
      <c r="B23" s="821" t="s">
        <v>948</v>
      </c>
      <c r="C23" s="816">
        <v>5654</v>
      </c>
      <c r="D23" s="816">
        <v>5923</v>
      </c>
      <c r="E23" s="816">
        <v>-269</v>
      </c>
      <c r="F23" s="817">
        <v>-4.5</v>
      </c>
      <c r="G23" s="818">
        <v>1.68</v>
      </c>
      <c r="H23" s="819">
        <v>3365.5</v>
      </c>
    </row>
    <row r="24" spans="2:8" ht="15" customHeight="1">
      <c r="B24" s="820" t="s">
        <v>956</v>
      </c>
      <c r="C24" s="816">
        <v>5263</v>
      </c>
      <c r="D24" s="816">
        <v>5285</v>
      </c>
      <c r="E24" s="816">
        <v>-22</v>
      </c>
      <c r="F24" s="817">
        <v>-0.4</v>
      </c>
      <c r="G24" s="818">
        <v>1.41</v>
      </c>
      <c r="H24" s="819">
        <v>3732.6</v>
      </c>
    </row>
    <row r="25" spans="2:8" ht="15" customHeight="1">
      <c r="B25" s="820" t="s">
        <v>957</v>
      </c>
      <c r="C25" s="816">
        <v>13768</v>
      </c>
      <c r="D25" s="816">
        <v>14300</v>
      </c>
      <c r="E25" s="816">
        <v>-532</v>
      </c>
      <c r="F25" s="817">
        <v>-3.7</v>
      </c>
      <c r="G25" s="818">
        <v>3.36</v>
      </c>
      <c r="H25" s="819">
        <v>4097.6</v>
      </c>
    </row>
    <row r="26" spans="2:8" ht="15" customHeight="1">
      <c r="B26" s="821" t="s">
        <v>946</v>
      </c>
      <c r="C26" s="816">
        <v>7448</v>
      </c>
      <c r="D26" s="816">
        <v>7863</v>
      </c>
      <c r="E26" s="816">
        <v>-415</v>
      </c>
      <c r="F26" s="817">
        <v>-5.3</v>
      </c>
      <c r="G26" s="818">
        <v>2</v>
      </c>
      <c r="H26" s="819">
        <v>3724</v>
      </c>
    </row>
    <row r="27" spans="2:8" ht="15" customHeight="1">
      <c r="B27" s="821" t="s">
        <v>948</v>
      </c>
      <c r="C27" s="816">
        <v>6320</v>
      </c>
      <c r="D27" s="816">
        <v>6437</v>
      </c>
      <c r="E27" s="816">
        <v>-117</v>
      </c>
      <c r="F27" s="817">
        <v>-1.8</v>
      </c>
      <c r="G27" s="818">
        <v>1.36</v>
      </c>
      <c r="H27" s="819">
        <v>4647.1</v>
      </c>
    </row>
    <row r="28" spans="2:8" ht="15" customHeight="1">
      <c r="B28" s="822" t="s">
        <v>958</v>
      </c>
      <c r="C28" s="823">
        <v>7063</v>
      </c>
      <c r="D28" s="824">
        <v>6111</v>
      </c>
      <c r="E28" s="824">
        <v>952</v>
      </c>
      <c r="F28" s="825">
        <v>15.6</v>
      </c>
      <c r="G28" s="826">
        <v>1.79</v>
      </c>
      <c r="H28" s="827">
        <v>3945.8</v>
      </c>
    </row>
    <row r="29" spans="2:8" ht="12">
      <c r="B29" s="822" t="s">
        <v>959</v>
      </c>
      <c r="C29" s="823">
        <v>5738</v>
      </c>
      <c r="D29" s="824">
        <v>6040</v>
      </c>
      <c r="E29" s="824">
        <v>-302</v>
      </c>
      <c r="F29" s="825">
        <v>-5</v>
      </c>
      <c r="G29" s="826">
        <v>1.27</v>
      </c>
      <c r="H29" s="827">
        <v>4518.1</v>
      </c>
    </row>
    <row r="30" spans="2:8" ht="12">
      <c r="B30" s="828" t="s">
        <v>960</v>
      </c>
      <c r="C30" s="829">
        <v>5589</v>
      </c>
      <c r="D30" s="830">
        <v>5553</v>
      </c>
      <c r="E30" s="830">
        <v>36</v>
      </c>
      <c r="F30" s="831">
        <v>0.6</v>
      </c>
      <c r="G30" s="832">
        <v>1.96</v>
      </c>
      <c r="H30" s="833">
        <v>2851.5</v>
      </c>
    </row>
    <row r="31" ht="12">
      <c r="B31" s="112" t="s">
        <v>961</v>
      </c>
    </row>
    <row r="32" ht="12">
      <c r="B32" s="112" t="s">
        <v>962</v>
      </c>
    </row>
    <row r="33" ht="12">
      <c r="B33" s="112" t="s">
        <v>963</v>
      </c>
    </row>
    <row r="34" ht="12">
      <c r="B34" s="112" t="s">
        <v>964</v>
      </c>
    </row>
  </sheetData>
  <printOptions/>
  <pageMargins left="0.75" right="0.75" top="1" bottom="1" header="0.512" footer="0.512"/>
  <pageSetup orientation="portrait" paperSize="9"/>
</worksheet>
</file>

<file path=xl/worksheets/sheet34.xml><?xml version="1.0" encoding="utf-8"?>
<worksheet xmlns="http://schemas.openxmlformats.org/spreadsheetml/2006/main" xmlns:r="http://schemas.openxmlformats.org/officeDocument/2006/relationships">
  <dimension ref="B1:G29"/>
  <sheetViews>
    <sheetView workbookViewId="0" topLeftCell="A1">
      <selection activeCell="A1" sqref="A1"/>
    </sheetView>
  </sheetViews>
  <sheetFormatPr defaultColWidth="9.00390625" defaultRowHeight="15" customHeight="1"/>
  <cols>
    <col min="1" max="1" width="2.625" style="137" customWidth="1"/>
    <col min="2" max="5" width="9.00390625" style="137" customWidth="1"/>
    <col min="6" max="6" width="13.625" style="137" customWidth="1"/>
    <col min="7" max="16384" width="9.00390625" style="137" customWidth="1"/>
  </cols>
  <sheetData>
    <row r="1" ht="15" customHeight="1">
      <c r="B1" s="464" t="s">
        <v>623</v>
      </c>
    </row>
    <row r="2" ht="15" customHeight="1">
      <c r="G2" s="140" t="s">
        <v>624</v>
      </c>
    </row>
    <row r="3" spans="2:7" ht="15" customHeight="1">
      <c r="B3" s="143" t="s">
        <v>355</v>
      </c>
      <c r="C3" s="144"/>
      <c r="D3" s="144"/>
      <c r="E3" s="145"/>
      <c r="F3" s="144" t="s">
        <v>356</v>
      </c>
      <c r="G3" s="145"/>
    </row>
    <row r="4" spans="2:7" ht="15" customHeight="1">
      <c r="B4" s="13" t="s">
        <v>29</v>
      </c>
      <c r="C4" s="107">
        <v>1119</v>
      </c>
      <c r="D4" s="14" t="s">
        <v>51</v>
      </c>
      <c r="E4" s="108">
        <v>52</v>
      </c>
      <c r="F4" s="14" t="s">
        <v>359</v>
      </c>
      <c r="G4" s="108">
        <v>2514</v>
      </c>
    </row>
    <row r="5" spans="2:7" ht="15" customHeight="1">
      <c r="B5" s="13" t="s">
        <v>30</v>
      </c>
      <c r="C5" s="107">
        <v>608</v>
      </c>
      <c r="D5" s="14" t="s">
        <v>52</v>
      </c>
      <c r="E5" s="108">
        <v>30</v>
      </c>
      <c r="F5" s="14" t="s">
        <v>625</v>
      </c>
      <c r="G5" s="108">
        <v>1950</v>
      </c>
    </row>
    <row r="6" spans="2:7" ht="15" customHeight="1">
      <c r="B6" s="13" t="s">
        <v>31</v>
      </c>
      <c r="C6" s="107">
        <v>631</v>
      </c>
      <c r="D6" s="14" t="s">
        <v>53</v>
      </c>
      <c r="E6" s="108">
        <v>35</v>
      </c>
      <c r="F6" s="14" t="s">
        <v>365</v>
      </c>
      <c r="G6" s="108">
        <v>900</v>
      </c>
    </row>
    <row r="7" spans="2:7" ht="15" customHeight="1">
      <c r="B7" s="13" t="s">
        <v>32</v>
      </c>
      <c r="C7" s="107">
        <v>650</v>
      </c>
      <c r="D7" s="14" t="s">
        <v>54</v>
      </c>
      <c r="E7" s="108">
        <v>42</v>
      </c>
      <c r="F7" s="14" t="s">
        <v>358</v>
      </c>
      <c r="G7" s="108">
        <v>529</v>
      </c>
    </row>
    <row r="8" spans="2:7" ht="15" customHeight="1">
      <c r="B8" s="13" t="s">
        <v>33</v>
      </c>
      <c r="C8" s="107">
        <v>356</v>
      </c>
      <c r="D8" s="14" t="s">
        <v>55</v>
      </c>
      <c r="E8" s="108">
        <v>37</v>
      </c>
      <c r="F8" s="107" t="s">
        <v>626</v>
      </c>
      <c r="G8" s="108">
        <v>260</v>
      </c>
    </row>
    <row r="9" spans="2:7" ht="15" customHeight="1">
      <c r="B9" s="13" t="s">
        <v>34</v>
      </c>
      <c r="C9" s="107">
        <v>301</v>
      </c>
      <c r="D9" s="14" t="s">
        <v>56</v>
      </c>
      <c r="E9" s="108">
        <v>156</v>
      </c>
      <c r="F9" s="14" t="s">
        <v>361</v>
      </c>
      <c r="G9" s="108">
        <v>159</v>
      </c>
    </row>
    <row r="10" spans="2:7" ht="15" customHeight="1">
      <c r="B10" s="13" t="s">
        <v>35</v>
      </c>
      <c r="C10" s="107">
        <v>121</v>
      </c>
      <c r="D10" s="14" t="s">
        <v>57</v>
      </c>
      <c r="E10" s="108">
        <v>59</v>
      </c>
      <c r="F10" s="14" t="s">
        <v>366</v>
      </c>
      <c r="G10" s="108">
        <v>75</v>
      </c>
    </row>
    <row r="11" spans="2:7" ht="15" customHeight="1">
      <c r="B11" s="13" t="s">
        <v>36</v>
      </c>
      <c r="C11" s="107">
        <v>194</v>
      </c>
      <c r="D11" s="14" t="s">
        <v>58</v>
      </c>
      <c r="E11" s="108">
        <v>15</v>
      </c>
      <c r="F11" s="14" t="s">
        <v>360</v>
      </c>
      <c r="G11" s="108">
        <v>51</v>
      </c>
    </row>
    <row r="12" spans="2:7" ht="15" customHeight="1">
      <c r="B12" s="13" t="s">
        <v>37</v>
      </c>
      <c r="C12" s="107">
        <v>195</v>
      </c>
      <c r="D12" s="14" t="s">
        <v>59</v>
      </c>
      <c r="E12" s="108">
        <v>138</v>
      </c>
      <c r="F12" s="14" t="s">
        <v>363</v>
      </c>
      <c r="G12" s="108">
        <v>40</v>
      </c>
    </row>
    <row r="13" spans="2:7" ht="15" customHeight="1">
      <c r="B13" s="13" t="s">
        <v>38</v>
      </c>
      <c r="C13" s="107">
        <v>423</v>
      </c>
      <c r="D13" s="14" t="s">
        <v>60</v>
      </c>
      <c r="E13" s="108">
        <v>52</v>
      </c>
      <c r="F13" s="465" t="s">
        <v>364</v>
      </c>
      <c r="G13" s="108">
        <v>34</v>
      </c>
    </row>
    <row r="14" spans="2:7" ht="15" customHeight="1">
      <c r="B14" s="13" t="s">
        <v>39</v>
      </c>
      <c r="C14" s="107">
        <v>277</v>
      </c>
      <c r="D14" s="14" t="s">
        <v>61</v>
      </c>
      <c r="E14" s="108">
        <v>50</v>
      </c>
      <c r="F14" s="14" t="s">
        <v>627</v>
      </c>
      <c r="G14" s="108">
        <v>32</v>
      </c>
    </row>
    <row r="15" spans="2:7" ht="15" customHeight="1">
      <c r="B15" s="13" t="s">
        <v>40</v>
      </c>
      <c r="C15" s="107">
        <v>139</v>
      </c>
      <c r="D15" s="14" t="s">
        <v>62</v>
      </c>
      <c r="E15" s="108">
        <v>49</v>
      </c>
      <c r="F15" s="14" t="s">
        <v>628</v>
      </c>
      <c r="G15" s="108">
        <v>31</v>
      </c>
    </row>
    <row r="16" spans="2:7" ht="15" customHeight="1">
      <c r="B16" s="13" t="s">
        <v>41</v>
      </c>
      <c r="C16" s="107">
        <v>223</v>
      </c>
      <c r="D16" s="14" t="s">
        <v>63</v>
      </c>
      <c r="E16" s="108">
        <v>34</v>
      </c>
      <c r="F16" s="14" t="s">
        <v>629</v>
      </c>
      <c r="G16" s="108">
        <v>27</v>
      </c>
    </row>
    <row r="17" spans="2:7" ht="15" customHeight="1">
      <c r="B17" s="13" t="s">
        <v>42</v>
      </c>
      <c r="C17" s="107">
        <v>29</v>
      </c>
      <c r="D17" s="14" t="s">
        <v>64</v>
      </c>
      <c r="E17" s="108">
        <v>21</v>
      </c>
      <c r="F17" s="14" t="s">
        <v>362</v>
      </c>
      <c r="G17" s="108">
        <v>26</v>
      </c>
    </row>
    <row r="18" spans="2:7" ht="15" customHeight="1">
      <c r="B18" s="13" t="s">
        <v>43</v>
      </c>
      <c r="C18" s="107">
        <v>47</v>
      </c>
      <c r="D18" s="14" t="s">
        <v>65</v>
      </c>
      <c r="E18" s="108">
        <v>15</v>
      </c>
      <c r="F18" s="14" t="s">
        <v>357</v>
      </c>
      <c r="G18" s="108">
        <v>25</v>
      </c>
    </row>
    <row r="19" spans="2:7" ht="15" customHeight="1">
      <c r="B19" s="13" t="s">
        <v>44</v>
      </c>
      <c r="C19" s="107">
        <v>148</v>
      </c>
      <c r="D19" s="14" t="s">
        <v>66</v>
      </c>
      <c r="E19" s="108">
        <v>18</v>
      </c>
      <c r="F19" s="14" t="s">
        <v>630</v>
      </c>
      <c r="G19" s="108">
        <v>24</v>
      </c>
    </row>
    <row r="20" spans="2:7" ht="15" customHeight="1">
      <c r="B20" s="13" t="s">
        <v>45</v>
      </c>
      <c r="C20" s="107">
        <v>47</v>
      </c>
      <c r="D20" s="14" t="s">
        <v>67</v>
      </c>
      <c r="E20" s="108">
        <v>22</v>
      </c>
      <c r="F20" s="14" t="s">
        <v>631</v>
      </c>
      <c r="G20" s="108">
        <v>14</v>
      </c>
    </row>
    <row r="21" spans="2:7" ht="15" customHeight="1">
      <c r="B21" s="13" t="s">
        <v>46</v>
      </c>
      <c r="C21" s="107">
        <v>56</v>
      </c>
      <c r="D21" s="14" t="s">
        <v>68</v>
      </c>
      <c r="E21" s="108">
        <v>22</v>
      </c>
      <c r="F21" s="14" t="s">
        <v>632</v>
      </c>
      <c r="G21" s="108">
        <v>12</v>
      </c>
    </row>
    <row r="22" spans="2:7" ht="15" customHeight="1">
      <c r="B22" s="13" t="s">
        <v>47</v>
      </c>
      <c r="C22" s="107">
        <v>123</v>
      </c>
      <c r="D22" s="14" t="s">
        <v>69</v>
      </c>
      <c r="E22" s="108">
        <v>56</v>
      </c>
      <c r="F22" s="13" t="s">
        <v>633</v>
      </c>
      <c r="G22" s="108">
        <v>12</v>
      </c>
    </row>
    <row r="23" spans="2:7" ht="15" customHeight="1">
      <c r="B23" s="13" t="s">
        <v>48</v>
      </c>
      <c r="C23" s="107">
        <v>72</v>
      </c>
      <c r="D23" s="14" t="s">
        <v>70</v>
      </c>
      <c r="E23" s="108">
        <v>50</v>
      </c>
      <c r="F23" s="14" t="s">
        <v>634</v>
      </c>
      <c r="G23" s="108">
        <v>11</v>
      </c>
    </row>
    <row r="24" spans="2:7" ht="15" customHeight="1">
      <c r="B24" s="13" t="s">
        <v>49</v>
      </c>
      <c r="C24" s="107">
        <v>44</v>
      </c>
      <c r="D24" s="14" t="s">
        <v>71</v>
      </c>
      <c r="E24" s="108">
        <v>15</v>
      </c>
      <c r="F24" s="14" t="s">
        <v>292</v>
      </c>
      <c r="G24" s="108">
        <v>127</v>
      </c>
    </row>
    <row r="25" spans="2:7" ht="15" customHeight="1">
      <c r="B25" s="466" t="s">
        <v>50</v>
      </c>
      <c r="C25" s="109">
        <v>60</v>
      </c>
      <c r="D25" s="15" t="s">
        <v>72</v>
      </c>
      <c r="E25" s="467">
        <v>22</v>
      </c>
      <c r="F25" s="468" t="s">
        <v>340</v>
      </c>
      <c r="G25" s="469">
        <f>SUM(G4:G24)</f>
        <v>6853</v>
      </c>
    </row>
    <row r="26" spans="2:5" ht="15" customHeight="1">
      <c r="B26" s="137" t="s">
        <v>635</v>
      </c>
      <c r="D26" s="173"/>
      <c r="E26" s="173"/>
    </row>
    <row r="27" ht="15" customHeight="1">
      <c r="G27" s="470"/>
    </row>
    <row r="29" ht="15" customHeight="1">
      <c r="F29" s="471"/>
    </row>
  </sheetData>
  <printOptions/>
  <pageMargins left="0.75" right="0.75" top="1" bottom="1" header="0.512" footer="0.512"/>
  <pageSetup orientation="portrait" paperSize="9"/>
</worksheet>
</file>

<file path=xl/worksheets/sheet35.xml><?xml version="1.0" encoding="utf-8"?>
<worksheet xmlns="http://schemas.openxmlformats.org/spreadsheetml/2006/main" xmlns:r="http://schemas.openxmlformats.org/officeDocument/2006/relationships">
  <dimension ref="A2:F29"/>
  <sheetViews>
    <sheetView workbookViewId="0" topLeftCell="A1">
      <selection activeCell="A1" sqref="A1"/>
    </sheetView>
  </sheetViews>
  <sheetFormatPr defaultColWidth="9.00390625" defaultRowHeight="13.5"/>
  <cols>
    <col min="1" max="1" width="2.625" style="176" customWidth="1"/>
    <col min="2" max="2" width="14.125" style="176" customWidth="1"/>
    <col min="3" max="16384" width="9.00390625" style="176" customWidth="1"/>
  </cols>
  <sheetData>
    <row r="2" ht="14.25">
      <c r="B2" s="492" t="s">
        <v>656</v>
      </c>
    </row>
    <row r="3" ht="12.75" thickBot="1"/>
    <row r="4" spans="1:6" ht="12.75" thickTop="1">
      <c r="A4" s="288"/>
      <c r="B4" s="493"/>
      <c r="C4" s="494" t="s">
        <v>367</v>
      </c>
      <c r="D4" s="494"/>
      <c r="E4" s="494" t="s">
        <v>368</v>
      </c>
      <c r="F4" s="495"/>
    </row>
    <row r="5" spans="1:6" ht="12">
      <c r="A5" s="288"/>
      <c r="B5" s="418"/>
      <c r="C5" s="496" t="s">
        <v>5</v>
      </c>
      <c r="D5" s="496" t="s">
        <v>6</v>
      </c>
      <c r="E5" s="496" t="s">
        <v>5</v>
      </c>
      <c r="F5" s="290" t="s">
        <v>6</v>
      </c>
    </row>
    <row r="6" spans="1:6" ht="15" customHeight="1">
      <c r="A6" s="288"/>
      <c r="B6" s="497" t="s">
        <v>657</v>
      </c>
      <c r="C6" s="498" t="s">
        <v>227</v>
      </c>
      <c r="D6" s="498" t="s">
        <v>227</v>
      </c>
      <c r="E6" s="498">
        <v>50.06</v>
      </c>
      <c r="F6" s="499">
        <v>53.96</v>
      </c>
    </row>
    <row r="7" spans="1:6" ht="15" customHeight="1">
      <c r="A7" s="288"/>
      <c r="B7" s="497" t="s">
        <v>658</v>
      </c>
      <c r="C7" s="498" t="s">
        <v>227</v>
      </c>
      <c r="D7" s="498" t="s">
        <v>227</v>
      </c>
      <c r="E7" s="498">
        <v>59.57</v>
      </c>
      <c r="F7" s="499">
        <v>62.97</v>
      </c>
    </row>
    <row r="8" spans="1:6" ht="15" customHeight="1">
      <c r="A8" s="288"/>
      <c r="B8" s="500" t="s">
        <v>659</v>
      </c>
      <c r="C8" s="498" t="s">
        <v>227</v>
      </c>
      <c r="D8" s="498" t="s">
        <v>227</v>
      </c>
      <c r="E8" s="498">
        <v>63.6</v>
      </c>
      <c r="F8" s="499">
        <v>67.75</v>
      </c>
    </row>
    <row r="9" spans="1:6" ht="15" customHeight="1">
      <c r="A9" s="288"/>
      <c r="B9" s="500" t="s">
        <v>660</v>
      </c>
      <c r="C9" s="498" t="s">
        <v>227</v>
      </c>
      <c r="D9" s="498" t="s">
        <v>227</v>
      </c>
      <c r="E9" s="498">
        <v>65.32</v>
      </c>
      <c r="F9" s="499">
        <v>70.19</v>
      </c>
    </row>
    <row r="10" spans="1:6" ht="15" customHeight="1">
      <c r="A10" s="288"/>
      <c r="B10" s="500" t="s">
        <v>661</v>
      </c>
      <c r="C10" s="498">
        <v>66.49</v>
      </c>
      <c r="D10" s="498">
        <v>71.94</v>
      </c>
      <c r="E10" s="498">
        <v>67.74</v>
      </c>
      <c r="F10" s="499">
        <v>72.92</v>
      </c>
    </row>
    <row r="11" spans="1:6" ht="15" customHeight="1">
      <c r="A11" s="288"/>
      <c r="B11" s="500" t="s">
        <v>662</v>
      </c>
      <c r="C11" s="498">
        <v>68.71</v>
      </c>
      <c r="D11" s="498">
        <v>74.46</v>
      </c>
      <c r="E11" s="498">
        <v>69.31</v>
      </c>
      <c r="F11" s="499">
        <v>74.66</v>
      </c>
    </row>
    <row r="12" spans="1:6" ht="15" customHeight="1">
      <c r="A12" s="288"/>
      <c r="B12" s="500" t="s">
        <v>663</v>
      </c>
      <c r="C12" s="498">
        <v>70.96</v>
      </c>
      <c r="D12" s="498">
        <v>76.35</v>
      </c>
      <c r="E12" s="498">
        <v>71.73</v>
      </c>
      <c r="F12" s="499">
        <v>76.89</v>
      </c>
    </row>
    <row r="13" spans="1:6" ht="15" customHeight="1">
      <c r="A13" s="288"/>
      <c r="B13" s="500" t="s">
        <v>664</v>
      </c>
      <c r="C13" s="498">
        <v>73.12</v>
      </c>
      <c r="D13" s="498">
        <v>78.58</v>
      </c>
      <c r="E13" s="498">
        <v>73.35</v>
      </c>
      <c r="F13" s="499">
        <v>78.76</v>
      </c>
    </row>
    <row r="14" spans="1:6" ht="15" customHeight="1">
      <c r="A14" s="288"/>
      <c r="B14" s="500" t="s">
        <v>665</v>
      </c>
      <c r="C14" s="498">
        <v>74.99</v>
      </c>
      <c r="D14" s="498">
        <v>80.86</v>
      </c>
      <c r="E14" s="498">
        <v>74.78</v>
      </c>
      <c r="F14" s="499">
        <v>80.48</v>
      </c>
    </row>
    <row r="15" spans="1:6" ht="15" customHeight="1">
      <c r="A15" s="288"/>
      <c r="B15" s="501" t="s">
        <v>666</v>
      </c>
      <c r="C15" s="502">
        <v>76.37</v>
      </c>
      <c r="D15" s="502">
        <v>82.1</v>
      </c>
      <c r="E15" s="502">
        <v>75.92</v>
      </c>
      <c r="F15" s="503">
        <v>81.9</v>
      </c>
    </row>
    <row r="16" spans="1:6" ht="15" customHeight="1">
      <c r="A16" s="288"/>
      <c r="B16" s="500" t="s">
        <v>667</v>
      </c>
      <c r="C16" s="498" t="s">
        <v>227</v>
      </c>
      <c r="D16" s="498" t="s">
        <v>227</v>
      </c>
      <c r="E16" s="498">
        <v>76.11</v>
      </c>
      <c r="F16" s="499">
        <v>82.11</v>
      </c>
    </row>
    <row r="17" spans="1:6" ht="15" customHeight="1">
      <c r="A17" s="288"/>
      <c r="B17" s="500" t="s">
        <v>369</v>
      </c>
      <c r="C17" s="498" t="s">
        <v>227</v>
      </c>
      <c r="D17" s="498" t="s">
        <v>227</v>
      </c>
      <c r="E17" s="498">
        <v>76.09</v>
      </c>
      <c r="F17" s="499">
        <v>82.22</v>
      </c>
    </row>
    <row r="18" spans="1:6" ht="15" customHeight="1">
      <c r="A18" s="288"/>
      <c r="B18" s="500" t="s">
        <v>370</v>
      </c>
      <c r="C18" s="498" t="s">
        <v>227</v>
      </c>
      <c r="D18" s="498" t="s">
        <v>227</v>
      </c>
      <c r="E18" s="498">
        <v>76.25</v>
      </c>
      <c r="F18" s="499">
        <v>82.51</v>
      </c>
    </row>
    <row r="19" spans="1:6" ht="15" customHeight="1">
      <c r="A19" s="288"/>
      <c r="B19" s="500" t="s">
        <v>371</v>
      </c>
      <c r="C19" s="498" t="s">
        <v>227</v>
      </c>
      <c r="D19" s="498" t="s">
        <v>227</v>
      </c>
      <c r="E19" s="498">
        <v>76.57</v>
      </c>
      <c r="F19" s="499">
        <v>82.98</v>
      </c>
    </row>
    <row r="20" spans="1:6" ht="15" customHeight="1">
      <c r="A20" s="288"/>
      <c r="B20" s="500" t="s">
        <v>372</v>
      </c>
      <c r="C20" s="498">
        <v>76.99</v>
      </c>
      <c r="D20" s="498">
        <v>83.23</v>
      </c>
      <c r="E20" s="498">
        <v>76.38</v>
      </c>
      <c r="F20" s="499">
        <v>82.85</v>
      </c>
    </row>
    <row r="21" spans="1:6" ht="15" customHeight="1">
      <c r="A21" s="288"/>
      <c r="B21" s="500" t="s">
        <v>373</v>
      </c>
      <c r="C21" s="498" t="s">
        <v>227</v>
      </c>
      <c r="D21" s="498" t="s">
        <v>227</v>
      </c>
      <c r="E21" s="498">
        <v>77.01</v>
      </c>
      <c r="F21" s="499">
        <v>83.59</v>
      </c>
    </row>
    <row r="22" spans="1:6" ht="15" customHeight="1">
      <c r="A22" s="288"/>
      <c r="B22" s="500" t="s">
        <v>668</v>
      </c>
      <c r="C22" s="498" t="s">
        <v>227</v>
      </c>
      <c r="D22" s="498" t="s">
        <v>227</v>
      </c>
      <c r="E22" s="498">
        <v>77.19</v>
      </c>
      <c r="F22" s="499">
        <v>83.82</v>
      </c>
    </row>
    <row r="23" spans="1:6" ht="15" customHeight="1">
      <c r="A23" s="288"/>
      <c r="B23" s="500" t="s">
        <v>669</v>
      </c>
      <c r="C23" s="498" t="s">
        <v>227</v>
      </c>
      <c r="D23" s="498" t="s">
        <v>227</v>
      </c>
      <c r="E23" s="498">
        <v>77.16</v>
      </c>
      <c r="F23" s="499">
        <v>84.01</v>
      </c>
    </row>
    <row r="24" spans="1:6" ht="15" customHeight="1">
      <c r="A24" s="288"/>
      <c r="B24" s="500" t="s">
        <v>670</v>
      </c>
      <c r="C24" s="498" t="s">
        <v>227</v>
      </c>
      <c r="D24" s="498" t="s">
        <v>227</v>
      </c>
      <c r="E24" s="498">
        <v>77.1</v>
      </c>
      <c r="F24" s="499">
        <v>83.99</v>
      </c>
    </row>
    <row r="25" spans="1:6" ht="15" customHeight="1" thickBot="1">
      <c r="A25" s="288"/>
      <c r="B25" s="504" t="s">
        <v>671</v>
      </c>
      <c r="C25" s="490">
        <v>77.69</v>
      </c>
      <c r="D25" s="490">
        <v>84.57</v>
      </c>
      <c r="E25" s="490">
        <v>77.72</v>
      </c>
      <c r="F25" s="491">
        <v>84.6</v>
      </c>
    </row>
    <row r="26" spans="2:6" ht="12">
      <c r="B26" s="505" t="s">
        <v>672</v>
      </c>
      <c r="F26" s="288"/>
    </row>
    <row r="27" ht="12">
      <c r="B27" s="505" t="s">
        <v>673</v>
      </c>
    </row>
    <row r="28" ht="12">
      <c r="B28" s="506" t="s">
        <v>674</v>
      </c>
    </row>
    <row r="29" ht="12">
      <c r="B29" s="506" t="s">
        <v>675</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B2:U64"/>
  <sheetViews>
    <sheetView workbookViewId="0" topLeftCell="A1">
      <selection activeCell="A1" sqref="A1"/>
    </sheetView>
  </sheetViews>
  <sheetFormatPr defaultColWidth="9.00390625" defaultRowHeight="13.5"/>
  <cols>
    <col min="1" max="1" width="2.125" style="174" customWidth="1"/>
    <col min="2" max="2" width="9.125" style="174" customWidth="1"/>
    <col min="3" max="7" width="8.125" style="174" customWidth="1"/>
    <col min="8" max="12" width="7.625" style="174" customWidth="1"/>
    <col min="13" max="13" width="8.125" style="174" customWidth="1"/>
    <col min="14" max="14" width="0.6171875" style="174" customWidth="1"/>
    <col min="15" max="16384" width="9.00390625" style="174" customWidth="1"/>
  </cols>
  <sheetData>
    <row r="2" spans="2:9" ht="14.25">
      <c r="B2" s="175" t="s">
        <v>396</v>
      </c>
      <c r="I2" s="194"/>
    </row>
    <row r="3" spans="2:13" ht="12">
      <c r="B3" s="174" t="s">
        <v>73</v>
      </c>
      <c r="I3" s="194"/>
      <c r="M3" s="177" t="s">
        <v>20</v>
      </c>
    </row>
    <row r="4" spans="2:21" ht="13.5" customHeight="1">
      <c r="B4" s="847" t="s">
        <v>74</v>
      </c>
      <c r="C4" s="203"/>
      <c r="D4" s="203"/>
      <c r="E4" s="203"/>
      <c r="F4" s="203"/>
      <c r="G4" s="203"/>
      <c r="H4" s="204" t="s">
        <v>397</v>
      </c>
      <c r="I4" s="204"/>
      <c r="J4" s="204"/>
      <c r="K4" s="204"/>
      <c r="L4" s="204"/>
      <c r="M4" s="204"/>
      <c r="N4" s="205"/>
      <c r="O4" s="194"/>
      <c r="P4" s="194"/>
      <c r="Q4" s="194"/>
      <c r="R4" s="194"/>
      <c r="S4" s="194"/>
      <c r="T4" s="194"/>
      <c r="U4" s="194"/>
    </row>
    <row r="5" spans="2:21" ht="13.5" customHeight="1">
      <c r="B5" s="848"/>
      <c r="C5" s="206" t="s">
        <v>398</v>
      </c>
      <c r="D5" s="206" t="s">
        <v>21</v>
      </c>
      <c r="E5" s="206" t="s">
        <v>399</v>
      </c>
      <c r="F5" s="206" t="s">
        <v>400</v>
      </c>
      <c r="G5" s="206" t="s">
        <v>401</v>
      </c>
      <c r="H5" s="207" t="s">
        <v>402</v>
      </c>
      <c r="I5" s="207"/>
      <c r="J5" s="207" t="s">
        <v>403</v>
      </c>
      <c r="K5" s="207"/>
      <c r="L5" s="208" t="s">
        <v>75</v>
      </c>
      <c r="M5" s="208"/>
      <c r="N5" s="205"/>
      <c r="O5" s="194"/>
      <c r="P5" s="194"/>
      <c r="Q5" s="194"/>
      <c r="R5" s="194"/>
      <c r="S5" s="194"/>
      <c r="T5" s="194"/>
      <c r="U5" s="194"/>
    </row>
    <row r="6" spans="2:14" ht="13.5" customHeight="1">
      <c r="B6" s="849"/>
      <c r="C6" s="209"/>
      <c r="D6" s="209"/>
      <c r="E6" s="209"/>
      <c r="F6" s="209"/>
      <c r="G6" s="209"/>
      <c r="H6" s="210" t="s">
        <v>404</v>
      </c>
      <c r="I6" s="210" t="s">
        <v>405</v>
      </c>
      <c r="J6" s="210" t="s">
        <v>404</v>
      </c>
      <c r="K6" s="210" t="s">
        <v>405</v>
      </c>
      <c r="L6" s="210" t="s">
        <v>406</v>
      </c>
      <c r="M6" s="211" t="s">
        <v>77</v>
      </c>
      <c r="N6" s="212"/>
    </row>
    <row r="7" spans="2:14" s="187" customFormat="1" ht="24" customHeight="1">
      <c r="B7" s="213" t="s">
        <v>22</v>
      </c>
      <c r="C7" s="214">
        <v>367218</v>
      </c>
      <c r="D7" s="214">
        <v>370501</v>
      </c>
      <c r="E7" s="214">
        <v>373704</v>
      </c>
      <c r="F7" s="214">
        <v>377049</v>
      </c>
      <c r="G7" s="214">
        <v>379680</v>
      </c>
      <c r="H7" s="215">
        <v>7746</v>
      </c>
      <c r="I7" s="215">
        <v>7274</v>
      </c>
      <c r="J7" s="215">
        <v>6247</v>
      </c>
      <c r="K7" s="215">
        <v>6945</v>
      </c>
      <c r="L7" s="215">
        <v>4796</v>
      </c>
      <c r="M7" s="216">
        <v>3993</v>
      </c>
      <c r="N7" s="217"/>
    </row>
    <row r="8" spans="2:14" s="187" customFormat="1" ht="6" customHeight="1">
      <c r="B8" s="213"/>
      <c r="C8" s="214"/>
      <c r="D8" s="214"/>
      <c r="E8" s="214"/>
      <c r="F8" s="214"/>
      <c r="G8" s="214"/>
      <c r="H8" s="215"/>
      <c r="I8" s="215"/>
      <c r="J8" s="215"/>
      <c r="K8" s="215"/>
      <c r="L8" s="218"/>
      <c r="M8" s="190"/>
      <c r="N8" s="217"/>
    </row>
    <row r="9" spans="2:14" s="187" customFormat="1" ht="15" customHeight="1">
      <c r="B9" s="213" t="s">
        <v>23</v>
      </c>
      <c r="C9" s="214">
        <v>280273</v>
      </c>
      <c r="D9" s="214">
        <v>283177</v>
      </c>
      <c r="E9" s="214">
        <v>286246</v>
      </c>
      <c r="F9" s="214">
        <v>289429</v>
      </c>
      <c r="G9" s="214">
        <v>291763</v>
      </c>
      <c r="H9" s="215">
        <v>6651</v>
      </c>
      <c r="I9" s="215">
        <v>6832</v>
      </c>
      <c r="J9" s="215">
        <v>5414</v>
      </c>
      <c r="K9" s="215">
        <v>6581</v>
      </c>
      <c r="L9" s="215">
        <v>3952</v>
      </c>
      <c r="M9" s="216">
        <v>3106</v>
      </c>
      <c r="N9" s="217"/>
    </row>
    <row r="10" spans="2:14" s="187" customFormat="1" ht="15" customHeight="1">
      <c r="B10" s="213" t="s">
        <v>24</v>
      </c>
      <c r="C10" s="214">
        <v>86945</v>
      </c>
      <c r="D10" s="214">
        <v>87324</v>
      </c>
      <c r="E10" s="214">
        <v>87458</v>
      </c>
      <c r="F10" s="219">
        <v>87620</v>
      </c>
      <c r="G10" s="220">
        <v>87917</v>
      </c>
      <c r="H10" s="215">
        <v>1095</v>
      </c>
      <c r="I10" s="215">
        <v>442</v>
      </c>
      <c r="J10" s="215">
        <v>833</v>
      </c>
      <c r="K10" s="215">
        <v>364</v>
      </c>
      <c r="L10" s="215">
        <v>844</v>
      </c>
      <c r="M10" s="216">
        <v>887</v>
      </c>
      <c r="N10" s="217"/>
    </row>
    <row r="11" spans="2:14" s="187" customFormat="1" ht="6" customHeight="1">
      <c r="B11" s="213"/>
      <c r="C11" s="214"/>
      <c r="D11" s="214"/>
      <c r="E11" s="214"/>
      <c r="F11" s="219"/>
      <c r="G11" s="220"/>
      <c r="H11" s="215"/>
      <c r="I11" s="215"/>
      <c r="J11" s="215"/>
      <c r="K11" s="215"/>
      <c r="L11" s="218"/>
      <c r="M11" s="190"/>
      <c r="N11" s="217"/>
    </row>
    <row r="12" spans="2:14" s="187" customFormat="1" ht="15" customHeight="1">
      <c r="B12" s="213" t="s">
        <v>25</v>
      </c>
      <c r="C12" s="214">
        <v>174027</v>
      </c>
      <c r="D12" s="214">
        <v>176276</v>
      </c>
      <c r="E12" s="214">
        <v>178230</v>
      </c>
      <c r="F12" s="219">
        <v>179823</v>
      </c>
      <c r="G12" s="220">
        <v>181305</v>
      </c>
      <c r="H12" s="215">
        <v>3918</v>
      </c>
      <c r="I12" s="215">
        <v>4207</v>
      </c>
      <c r="J12" s="215">
        <v>3277</v>
      </c>
      <c r="K12" s="215">
        <v>3877</v>
      </c>
      <c r="L12" s="215">
        <v>2423</v>
      </c>
      <c r="M12" s="216">
        <v>1912</v>
      </c>
      <c r="N12" s="217"/>
    </row>
    <row r="13" spans="2:14" s="187" customFormat="1" ht="15" customHeight="1">
      <c r="B13" s="213" t="s">
        <v>26</v>
      </c>
      <c r="C13" s="214">
        <v>26075</v>
      </c>
      <c r="D13" s="214">
        <v>26107</v>
      </c>
      <c r="E13" s="214">
        <v>26089</v>
      </c>
      <c r="F13" s="219">
        <v>26110</v>
      </c>
      <c r="G13" s="220">
        <v>26155</v>
      </c>
      <c r="H13" s="215">
        <v>498</v>
      </c>
      <c r="I13" s="215">
        <v>254</v>
      </c>
      <c r="J13" s="215">
        <v>495</v>
      </c>
      <c r="K13" s="215">
        <v>250</v>
      </c>
      <c r="L13" s="215">
        <v>352</v>
      </c>
      <c r="M13" s="216">
        <v>314</v>
      </c>
      <c r="N13" s="217"/>
    </row>
    <row r="14" spans="2:14" s="187" customFormat="1" ht="15" customHeight="1">
      <c r="B14" s="213" t="s">
        <v>27</v>
      </c>
      <c r="C14" s="214">
        <v>72290</v>
      </c>
      <c r="D14" s="214">
        <v>72729</v>
      </c>
      <c r="E14" s="214">
        <v>73420</v>
      </c>
      <c r="F14" s="219">
        <v>74246</v>
      </c>
      <c r="G14" s="220">
        <v>74629</v>
      </c>
      <c r="H14" s="215">
        <v>1500</v>
      </c>
      <c r="I14" s="215">
        <v>1315</v>
      </c>
      <c r="J14" s="215">
        <v>1097</v>
      </c>
      <c r="K14" s="215">
        <v>1419</v>
      </c>
      <c r="L14" s="215">
        <v>915</v>
      </c>
      <c r="M14" s="216">
        <v>831</v>
      </c>
      <c r="N14" s="217"/>
    </row>
    <row r="15" spans="2:14" s="187" customFormat="1" ht="15" customHeight="1">
      <c r="B15" s="213" t="s">
        <v>28</v>
      </c>
      <c r="C15" s="214">
        <v>94826</v>
      </c>
      <c r="D15" s="214">
        <v>95389</v>
      </c>
      <c r="E15" s="214">
        <v>95965</v>
      </c>
      <c r="F15" s="219">
        <v>96870</v>
      </c>
      <c r="G15" s="220">
        <v>97591</v>
      </c>
      <c r="H15" s="215">
        <v>1830</v>
      </c>
      <c r="I15" s="215">
        <v>1498</v>
      </c>
      <c r="J15" s="215">
        <v>1378</v>
      </c>
      <c r="K15" s="215">
        <v>1399</v>
      </c>
      <c r="L15" s="215">
        <v>1106</v>
      </c>
      <c r="M15" s="216">
        <v>936</v>
      </c>
      <c r="N15" s="217"/>
    </row>
    <row r="16" spans="2:14" ht="6" customHeight="1">
      <c r="B16" s="221"/>
      <c r="C16" s="222"/>
      <c r="D16" s="222"/>
      <c r="E16" s="222"/>
      <c r="F16" s="223"/>
      <c r="G16" s="224"/>
      <c r="H16" s="215"/>
      <c r="I16" s="215"/>
      <c r="J16" s="215"/>
      <c r="K16" s="215"/>
      <c r="L16" s="215"/>
      <c r="M16" s="216"/>
      <c r="N16" s="205"/>
    </row>
    <row r="17" spans="2:14" ht="13.5" customHeight="1">
      <c r="B17" s="225" t="s">
        <v>29</v>
      </c>
      <c r="C17" s="226">
        <v>87547</v>
      </c>
      <c r="D17" s="222">
        <v>88381</v>
      </c>
      <c r="E17" s="227">
        <v>89265</v>
      </c>
      <c r="F17" s="228">
        <v>90110</v>
      </c>
      <c r="G17" s="220">
        <v>90899</v>
      </c>
      <c r="H17" s="215">
        <v>1920</v>
      </c>
      <c r="I17" s="215">
        <v>3076</v>
      </c>
      <c r="J17" s="215">
        <v>1760</v>
      </c>
      <c r="K17" s="215">
        <v>2855</v>
      </c>
      <c r="L17" s="215">
        <v>1457</v>
      </c>
      <c r="M17" s="216">
        <v>1049</v>
      </c>
      <c r="N17" s="205"/>
    </row>
    <row r="18" spans="2:14" ht="13.5" customHeight="1">
      <c r="B18" s="225" t="s">
        <v>30</v>
      </c>
      <c r="C18" s="226">
        <v>31395</v>
      </c>
      <c r="D18" s="222">
        <v>31722</v>
      </c>
      <c r="E18" s="227">
        <v>32090</v>
      </c>
      <c r="F18" s="228">
        <v>32558</v>
      </c>
      <c r="G18" s="220">
        <v>32767</v>
      </c>
      <c r="H18" s="215">
        <v>794</v>
      </c>
      <c r="I18" s="215">
        <v>935</v>
      </c>
      <c r="J18" s="215">
        <v>519</v>
      </c>
      <c r="K18" s="215">
        <v>1104</v>
      </c>
      <c r="L18" s="215">
        <v>542</v>
      </c>
      <c r="M18" s="216">
        <v>439</v>
      </c>
      <c r="N18" s="205"/>
    </row>
    <row r="19" spans="2:14" ht="13.5" customHeight="1">
      <c r="B19" s="225" t="s">
        <v>31</v>
      </c>
      <c r="C19" s="226">
        <v>31834</v>
      </c>
      <c r="D19" s="222">
        <v>32110</v>
      </c>
      <c r="E19" s="227">
        <v>32428</v>
      </c>
      <c r="F19" s="228">
        <v>32825</v>
      </c>
      <c r="G19" s="220">
        <v>33026</v>
      </c>
      <c r="H19" s="215">
        <v>769</v>
      </c>
      <c r="I19" s="215">
        <v>551</v>
      </c>
      <c r="J19" s="215">
        <v>603</v>
      </c>
      <c r="K19" s="215">
        <v>610</v>
      </c>
      <c r="L19" s="215">
        <v>319</v>
      </c>
      <c r="M19" s="216">
        <v>225</v>
      </c>
      <c r="N19" s="205"/>
    </row>
    <row r="20" spans="2:14" ht="13.5" customHeight="1">
      <c r="B20" s="225" t="s">
        <v>32</v>
      </c>
      <c r="C20" s="226">
        <v>32796</v>
      </c>
      <c r="D20" s="222">
        <v>33108</v>
      </c>
      <c r="E20" s="227">
        <v>33374</v>
      </c>
      <c r="F20" s="228">
        <v>33771</v>
      </c>
      <c r="G20" s="220">
        <v>34195</v>
      </c>
      <c r="H20" s="215">
        <v>667</v>
      </c>
      <c r="I20" s="215">
        <v>824</v>
      </c>
      <c r="J20" s="215">
        <v>500</v>
      </c>
      <c r="K20" s="215">
        <v>684</v>
      </c>
      <c r="L20" s="215">
        <v>518</v>
      </c>
      <c r="M20" s="216">
        <v>401</v>
      </c>
      <c r="N20" s="205"/>
    </row>
    <row r="21" spans="2:14" ht="13.5" customHeight="1">
      <c r="B21" s="225" t="s">
        <v>33</v>
      </c>
      <c r="C21" s="226">
        <v>12818</v>
      </c>
      <c r="D21" s="222">
        <v>12882</v>
      </c>
      <c r="E21" s="227">
        <v>12950</v>
      </c>
      <c r="F21" s="228">
        <v>13042</v>
      </c>
      <c r="G21" s="220">
        <v>13091</v>
      </c>
      <c r="H21" s="215">
        <v>401</v>
      </c>
      <c r="I21" s="215">
        <v>198</v>
      </c>
      <c r="J21" s="215">
        <v>401</v>
      </c>
      <c r="K21" s="215">
        <v>197</v>
      </c>
      <c r="L21" s="215">
        <v>204</v>
      </c>
      <c r="M21" s="216">
        <v>156</v>
      </c>
      <c r="N21" s="205"/>
    </row>
    <row r="22" spans="2:14" ht="13.5" customHeight="1">
      <c r="B22" s="225" t="s">
        <v>34</v>
      </c>
      <c r="C22" s="226">
        <v>11260</v>
      </c>
      <c r="D22" s="222">
        <v>11437</v>
      </c>
      <c r="E22" s="227">
        <v>11605</v>
      </c>
      <c r="F22" s="228">
        <v>11723</v>
      </c>
      <c r="G22" s="220">
        <v>11879</v>
      </c>
      <c r="H22" s="215">
        <v>268</v>
      </c>
      <c r="I22" s="215">
        <v>110</v>
      </c>
      <c r="J22" s="215">
        <v>177</v>
      </c>
      <c r="K22" s="215">
        <v>96</v>
      </c>
      <c r="L22" s="215">
        <v>134</v>
      </c>
      <c r="M22" s="216">
        <v>83</v>
      </c>
      <c r="N22" s="205"/>
    </row>
    <row r="23" spans="2:14" ht="13.5" customHeight="1">
      <c r="B23" s="225" t="s">
        <v>35</v>
      </c>
      <c r="C23" s="226">
        <v>10528</v>
      </c>
      <c r="D23" s="222">
        <v>10547</v>
      </c>
      <c r="E23" s="227">
        <v>10597</v>
      </c>
      <c r="F23" s="228">
        <v>10688</v>
      </c>
      <c r="G23" s="220">
        <v>10747</v>
      </c>
      <c r="H23" s="215">
        <v>222</v>
      </c>
      <c r="I23" s="215">
        <v>80</v>
      </c>
      <c r="J23" s="215">
        <v>152</v>
      </c>
      <c r="K23" s="215">
        <v>83</v>
      </c>
      <c r="L23" s="215">
        <v>128</v>
      </c>
      <c r="M23" s="216">
        <v>136</v>
      </c>
      <c r="N23" s="205"/>
    </row>
    <row r="24" spans="2:14" ht="13.5" customHeight="1">
      <c r="B24" s="225" t="s">
        <v>36</v>
      </c>
      <c r="C24" s="226">
        <v>7630</v>
      </c>
      <c r="D24" s="222">
        <v>7682</v>
      </c>
      <c r="E24" s="227">
        <v>7720</v>
      </c>
      <c r="F24" s="228">
        <v>7759</v>
      </c>
      <c r="G24" s="220">
        <v>7801</v>
      </c>
      <c r="H24" s="215">
        <v>111</v>
      </c>
      <c r="I24" s="215">
        <v>43</v>
      </c>
      <c r="J24" s="215">
        <v>100</v>
      </c>
      <c r="K24" s="215">
        <v>41</v>
      </c>
      <c r="L24" s="215">
        <v>54</v>
      </c>
      <c r="M24" s="216">
        <v>25</v>
      </c>
      <c r="N24" s="205"/>
    </row>
    <row r="25" spans="2:14" ht="13.5" customHeight="1">
      <c r="B25" s="225" t="s">
        <v>37</v>
      </c>
      <c r="C25" s="226">
        <v>9132</v>
      </c>
      <c r="D25" s="222">
        <v>9147</v>
      </c>
      <c r="E25" s="227">
        <v>9222</v>
      </c>
      <c r="F25" s="228">
        <v>9347</v>
      </c>
      <c r="G25" s="220">
        <v>9377</v>
      </c>
      <c r="H25" s="215">
        <v>207</v>
      </c>
      <c r="I25" s="215">
        <v>115</v>
      </c>
      <c r="J25" s="215">
        <v>172</v>
      </c>
      <c r="K25" s="215">
        <v>98</v>
      </c>
      <c r="L25" s="215">
        <v>109</v>
      </c>
      <c r="M25" s="216">
        <v>131</v>
      </c>
      <c r="N25" s="205"/>
    </row>
    <row r="26" spans="2:14" ht="13.5" customHeight="1">
      <c r="B26" s="225" t="s">
        <v>38</v>
      </c>
      <c r="C26" s="226">
        <v>17981</v>
      </c>
      <c r="D26" s="222">
        <v>18420</v>
      </c>
      <c r="E26" s="227">
        <v>18790</v>
      </c>
      <c r="F26" s="228">
        <v>19077</v>
      </c>
      <c r="G26" s="220">
        <v>19275</v>
      </c>
      <c r="H26" s="215">
        <v>611</v>
      </c>
      <c r="I26" s="215">
        <v>266</v>
      </c>
      <c r="J26" s="215">
        <v>452</v>
      </c>
      <c r="K26" s="215">
        <v>265</v>
      </c>
      <c r="L26" s="215">
        <v>226</v>
      </c>
      <c r="M26" s="216">
        <v>188</v>
      </c>
      <c r="N26" s="205"/>
    </row>
    <row r="27" spans="2:14" ht="13.5" customHeight="1">
      <c r="B27" s="225" t="s">
        <v>39</v>
      </c>
      <c r="C27" s="226">
        <v>11674</v>
      </c>
      <c r="D27" s="222">
        <v>12058</v>
      </c>
      <c r="E27" s="227">
        <v>12376</v>
      </c>
      <c r="F27" s="228">
        <v>12579</v>
      </c>
      <c r="G27" s="220">
        <v>12726</v>
      </c>
      <c r="H27" s="215">
        <v>415</v>
      </c>
      <c r="I27" s="215">
        <v>517</v>
      </c>
      <c r="J27" s="215">
        <v>355</v>
      </c>
      <c r="K27" s="215">
        <v>438</v>
      </c>
      <c r="L27" s="215">
        <v>134</v>
      </c>
      <c r="M27" s="216">
        <v>126</v>
      </c>
      <c r="N27" s="205"/>
    </row>
    <row r="28" spans="2:14" ht="13.5" customHeight="1">
      <c r="B28" s="225" t="s">
        <v>40</v>
      </c>
      <c r="C28" s="226">
        <v>5553</v>
      </c>
      <c r="D28" s="222">
        <v>5543</v>
      </c>
      <c r="E28" s="227">
        <v>5562</v>
      </c>
      <c r="F28" s="228">
        <v>5562</v>
      </c>
      <c r="G28" s="220">
        <v>5567</v>
      </c>
      <c r="H28" s="215">
        <v>63</v>
      </c>
      <c r="I28" s="215">
        <v>27</v>
      </c>
      <c r="J28" s="215">
        <v>51</v>
      </c>
      <c r="K28" s="215">
        <v>33</v>
      </c>
      <c r="L28" s="215">
        <v>116</v>
      </c>
      <c r="M28" s="216">
        <v>117</v>
      </c>
      <c r="N28" s="205"/>
    </row>
    <row r="29" spans="2:14" ht="13.5" customHeight="1">
      <c r="B29" s="225" t="s">
        <v>41</v>
      </c>
      <c r="C29" s="226">
        <v>10125</v>
      </c>
      <c r="D29" s="222">
        <v>10140</v>
      </c>
      <c r="E29" s="227">
        <v>10267</v>
      </c>
      <c r="F29" s="228">
        <v>10388</v>
      </c>
      <c r="G29" s="220">
        <v>10413</v>
      </c>
      <c r="H29" s="215">
        <v>203</v>
      </c>
      <c r="I29" s="215">
        <v>90</v>
      </c>
      <c r="J29" s="215">
        <v>172</v>
      </c>
      <c r="K29" s="215">
        <v>77</v>
      </c>
      <c r="L29" s="215">
        <v>11</v>
      </c>
      <c r="M29" s="216">
        <v>30</v>
      </c>
      <c r="N29" s="205"/>
    </row>
    <row r="30" spans="2:14" ht="13.5" customHeight="1">
      <c r="B30" s="225" t="s">
        <v>42</v>
      </c>
      <c r="C30" s="226">
        <v>3964</v>
      </c>
      <c r="D30" s="222">
        <v>4022</v>
      </c>
      <c r="E30" s="227">
        <v>4062</v>
      </c>
      <c r="F30" s="228">
        <v>4096</v>
      </c>
      <c r="G30" s="220">
        <v>4121</v>
      </c>
      <c r="H30" s="215">
        <v>50</v>
      </c>
      <c r="I30" s="215">
        <v>14</v>
      </c>
      <c r="J30" s="215">
        <v>35</v>
      </c>
      <c r="K30" s="215">
        <v>4</v>
      </c>
      <c r="L30" s="215">
        <v>25</v>
      </c>
      <c r="M30" s="215">
        <v>25</v>
      </c>
      <c r="N30" s="205"/>
    </row>
    <row r="31" spans="2:14" ht="13.5" customHeight="1">
      <c r="B31" s="225" t="s">
        <v>43</v>
      </c>
      <c r="C31" s="226">
        <v>3108</v>
      </c>
      <c r="D31" s="222">
        <v>3129</v>
      </c>
      <c r="E31" s="227">
        <v>3227</v>
      </c>
      <c r="F31" s="228">
        <v>3244</v>
      </c>
      <c r="G31" s="220">
        <v>3270</v>
      </c>
      <c r="H31" s="215">
        <v>65</v>
      </c>
      <c r="I31" s="215">
        <v>7</v>
      </c>
      <c r="J31" s="215">
        <v>29</v>
      </c>
      <c r="K31" s="215">
        <v>6</v>
      </c>
      <c r="L31" s="215">
        <v>20</v>
      </c>
      <c r="M31" s="215">
        <v>31</v>
      </c>
      <c r="N31" s="205"/>
    </row>
    <row r="32" spans="2:14" ht="13.5" customHeight="1">
      <c r="B32" s="225" t="s">
        <v>44</v>
      </c>
      <c r="C32" s="226">
        <v>5314</v>
      </c>
      <c r="D32" s="222">
        <v>5517</v>
      </c>
      <c r="E32" s="227">
        <v>5529</v>
      </c>
      <c r="F32" s="228">
        <v>5545</v>
      </c>
      <c r="G32" s="220">
        <v>5580</v>
      </c>
      <c r="H32" s="215">
        <v>94</v>
      </c>
      <c r="I32" s="215">
        <v>25</v>
      </c>
      <c r="J32" s="215">
        <v>71</v>
      </c>
      <c r="K32" s="215">
        <v>21</v>
      </c>
      <c r="L32" s="215">
        <v>48</v>
      </c>
      <c r="M32" s="215">
        <v>40</v>
      </c>
      <c r="N32" s="205"/>
    </row>
    <row r="33" spans="2:14" ht="13.5" customHeight="1">
      <c r="B33" s="225" t="s">
        <v>45</v>
      </c>
      <c r="C33" s="226">
        <v>2100</v>
      </c>
      <c r="D33" s="222">
        <v>2065</v>
      </c>
      <c r="E33" s="227">
        <v>2022</v>
      </c>
      <c r="F33" s="228">
        <v>1987</v>
      </c>
      <c r="G33" s="220">
        <v>1974</v>
      </c>
      <c r="H33" s="215">
        <v>15</v>
      </c>
      <c r="I33" s="215">
        <v>7</v>
      </c>
      <c r="J33" s="215">
        <v>20</v>
      </c>
      <c r="K33" s="215">
        <v>12</v>
      </c>
      <c r="L33" s="215">
        <v>9</v>
      </c>
      <c r="M33" s="215">
        <v>12</v>
      </c>
      <c r="N33" s="205"/>
    </row>
    <row r="34" spans="2:14" ht="13.5" customHeight="1">
      <c r="B34" s="225" t="s">
        <v>46</v>
      </c>
      <c r="C34" s="226">
        <v>2449</v>
      </c>
      <c r="D34" s="222">
        <v>2461</v>
      </c>
      <c r="E34" s="227">
        <v>2433</v>
      </c>
      <c r="F34" s="228">
        <v>2420</v>
      </c>
      <c r="G34" s="220">
        <v>2411</v>
      </c>
      <c r="H34" s="215">
        <v>22</v>
      </c>
      <c r="I34" s="215">
        <v>9</v>
      </c>
      <c r="J34" s="215">
        <v>29</v>
      </c>
      <c r="K34" s="215">
        <v>5</v>
      </c>
      <c r="L34" s="215">
        <v>19</v>
      </c>
      <c r="M34" s="215">
        <v>25</v>
      </c>
      <c r="N34" s="205"/>
    </row>
    <row r="35" spans="2:14" ht="13.5" customHeight="1">
      <c r="B35" s="225" t="s">
        <v>47</v>
      </c>
      <c r="C35" s="226">
        <v>2572</v>
      </c>
      <c r="D35" s="222">
        <v>2660</v>
      </c>
      <c r="E35" s="227">
        <v>2685</v>
      </c>
      <c r="F35" s="228">
        <v>2688</v>
      </c>
      <c r="G35" s="220">
        <v>2713</v>
      </c>
      <c r="H35" s="215">
        <v>51</v>
      </c>
      <c r="I35" s="215">
        <v>17</v>
      </c>
      <c r="J35" s="215">
        <v>31</v>
      </c>
      <c r="K35" s="215">
        <v>9</v>
      </c>
      <c r="L35" s="215">
        <v>32</v>
      </c>
      <c r="M35" s="215">
        <v>35</v>
      </c>
      <c r="N35" s="205"/>
    </row>
    <row r="36" spans="2:14" ht="13.5" customHeight="1">
      <c r="B36" s="225" t="s">
        <v>48</v>
      </c>
      <c r="C36" s="226">
        <v>2347</v>
      </c>
      <c r="D36" s="222">
        <v>2354</v>
      </c>
      <c r="E36" s="227">
        <v>2357</v>
      </c>
      <c r="F36" s="228">
        <v>2345</v>
      </c>
      <c r="G36" s="220">
        <v>2342</v>
      </c>
      <c r="H36" s="215">
        <v>11</v>
      </c>
      <c r="I36" s="215">
        <v>9</v>
      </c>
      <c r="J36" s="215">
        <v>15</v>
      </c>
      <c r="K36" s="215">
        <v>9</v>
      </c>
      <c r="L36" s="215">
        <v>21</v>
      </c>
      <c r="M36" s="215">
        <v>20</v>
      </c>
      <c r="N36" s="205"/>
    </row>
    <row r="37" spans="2:14" ht="13.5" customHeight="1">
      <c r="B37" s="225" t="s">
        <v>49</v>
      </c>
      <c r="C37" s="226">
        <v>1770</v>
      </c>
      <c r="D37" s="222">
        <v>1761</v>
      </c>
      <c r="E37" s="227">
        <v>1749</v>
      </c>
      <c r="F37" s="228">
        <v>1741</v>
      </c>
      <c r="G37" s="220">
        <v>1736</v>
      </c>
      <c r="H37" s="215">
        <v>10</v>
      </c>
      <c r="I37" s="215">
        <v>7</v>
      </c>
      <c r="J37" s="215">
        <v>12</v>
      </c>
      <c r="K37" s="215">
        <v>7</v>
      </c>
      <c r="L37" s="215">
        <v>11</v>
      </c>
      <c r="M37" s="215">
        <v>14</v>
      </c>
      <c r="N37" s="205"/>
    </row>
    <row r="38" spans="2:14" ht="13.5" customHeight="1">
      <c r="B38" s="225" t="s">
        <v>50</v>
      </c>
      <c r="C38" s="226">
        <v>2898</v>
      </c>
      <c r="D38" s="222">
        <v>2891</v>
      </c>
      <c r="E38" s="227">
        <v>2867</v>
      </c>
      <c r="F38" s="228">
        <v>2865</v>
      </c>
      <c r="G38" s="220">
        <v>2881</v>
      </c>
      <c r="H38" s="215">
        <v>16</v>
      </c>
      <c r="I38" s="215">
        <v>14</v>
      </c>
      <c r="J38" s="215">
        <v>10</v>
      </c>
      <c r="K38" s="215">
        <v>17</v>
      </c>
      <c r="L38" s="215">
        <v>64</v>
      </c>
      <c r="M38" s="215">
        <v>51</v>
      </c>
      <c r="N38" s="205"/>
    </row>
    <row r="39" spans="2:14" ht="13.5" customHeight="1">
      <c r="B39" s="225" t="s">
        <v>51</v>
      </c>
      <c r="C39" s="226">
        <v>1726</v>
      </c>
      <c r="D39" s="222">
        <v>1718</v>
      </c>
      <c r="E39" s="227">
        <v>1709</v>
      </c>
      <c r="F39" s="228">
        <v>1712</v>
      </c>
      <c r="G39" s="220">
        <v>1702</v>
      </c>
      <c r="H39" s="215">
        <v>7</v>
      </c>
      <c r="I39" s="215">
        <v>8</v>
      </c>
      <c r="J39" s="215">
        <v>13</v>
      </c>
      <c r="K39" s="215">
        <v>6</v>
      </c>
      <c r="L39" s="215">
        <v>10</v>
      </c>
      <c r="M39" s="215">
        <v>16</v>
      </c>
      <c r="N39" s="205"/>
    </row>
    <row r="40" spans="2:14" ht="13.5" customHeight="1">
      <c r="B40" s="225" t="s">
        <v>52</v>
      </c>
      <c r="C40" s="226">
        <v>2858</v>
      </c>
      <c r="D40" s="222">
        <v>2843</v>
      </c>
      <c r="E40" s="227">
        <v>2816</v>
      </c>
      <c r="F40" s="228">
        <v>2811</v>
      </c>
      <c r="G40" s="220">
        <v>2816</v>
      </c>
      <c r="H40" s="215">
        <v>30</v>
      </c>
      <c r="I40" s="215">
        <v>16</v>
      </c>
      <c r="J40" s="215">
        <v>21</v>
      </c>
      <c r="K40" s="215">
        <v>10</v>
      </c>
      <c r="L40" s="215">
        <v>20</v>
      </c>
      <c r="M40" s="215">
        <v>30</v>
      </c>
      <c r="N40" s="205"/>
    </row>
    <row r="41" spans="2:14" ht="13.5" customHeight="1">
      <c r="B41" s="225" t="s">
        <v>53</v>
      </c>
      <c r="C41" s="226">
        <v>1087</v>
      </c>
      <c r="D41" s="222">
        <v>1087</v>
      </c>
      <c r="E41" s="227">
        <v>1098</v>
      </c>
      <c r="F41" s="228">
        <v>1088</v>
      </c>
      <c r="G41" s="220">
        <v>1085</v>
      </c>
      <c r="H41" s="215">
        <v>16</v>
      </c>
      <c r="I41" s="215">
        <v>5</v>
      </c>
      <c r="J41" s="215">
        <v>16</v>
      </c>
      <c r="K41" s="215">
        <v>4</v>
      </c>
      <c r="L41" s="215">
        <v>14</v>
      </c>
      <c r="M41" s="215">
        <v>18</v>
      </c>
      <c r="N41" s="205"/>
    </row>
    <row r="42" spans="2:14" ht="13.5" customHeight="1">
      <c r="B42" s="225" t="s">
        <v>54</v>
      </c>
      <c r="C42" s="226">
        <v>1373</v>
      </c>
      <c r="D42" s="222">
        <v>1355</v>
      </c>
      <c r="E42" s="227">
        <v>1346</v>
      </c>
      <c r="F42" s="228">
        <v>1329</v>
      </c>
      <c r="G42" s="220">
        <v>1320</v>
      </c>
      <c r="H42" s="215">
        <v>3</v>
      </c>
      <c r="I42" s="215">
        <v>3</v>
      </c>
      <c r="J42" s="215">
        <v>10</v>
      </c>
      <c r="K42" s="215">
        <v>3</v>
      </c>
      <c r="L42" s="215">
        <v>10</v>
      </c>
      <c r="M42" s="215">
        <v>12</v>
      </c>
      <c r="N42" s="205"/>
    </row>
    <row r="43" spans="2:14" ht="13.5" customHeight="1">
      <c r="B43" s="225" t="s">
        <v>55</v>
      </c>
      <c r="C43" s="226">
        <v>1545</v>
      </c>
      <c r="D43" s="222">
        <v>1570</v>
      </c>
      <c r="E43" s="227">
        <v>1554</v>
      </c>
      <c r="F43" s="228">
        <v>1522</v>
      </c>
      <c r="G43" s="220">
        <v>1524</v>
      </c>
      <c r="H43" s="215">
        <v>15</v>
      </c>
      <c r="I43" s="215">
        <v>3</v>
      </c>
      <c r="J43" s="215">
        <v>12</v>
      </c>
      <c r="K43" s="215">
        <v>6</v>
      </c>
      <c r="L43" s="215">
        <v>19</v>
      </c>
      <c r="M43" s="215">
        <v>17</v>
      </c>
      <c r="N43" s="205"/>
    </row>
    <row r="44" spans="2:14" ht="13.5" customHeight="1">
      <c r="B44" s="225" t="s">
        <v>56</v>
      </c>
      <c r="C44" s="226">
        <v>6818</v>
      </c>
      <c r="D44" s="222">
        <v>6923</v>
      </c>
      <c r="E44" s="227">
        <v>7046</v>
      </c>
      <c r="F44" s="228">
        <v>7091</v>
      </c>
      <c r="G44" s="220">
        <v>7162</v>
      </c>
      <c r="H44" s="215">
        <v>140</v>
      </c>
      <c r="I44" s="215">
        <v>55</v>
      </c>
      <c r="J44" s="215">
        <v>87</v>
      </c>
      <c r="K44" s="215">
        <v>38</v>
      </c>
      <c r="L44" s="215">
        <v>78</v>
      </c>
      <c r="M44" s="215">
        <v>77</v>
      </c>
      <c r="N44" s="205"/>
    </row>
    <row r="45" spans="2:14" ht="13.5" customHeight="1">
      <c r="B45" s="225" t="s">
        <v>57</v>
      </c>
      <c r="C45" s="226">
        <v>4743</v>
      </c>
      <c r="D45" s="222">
        <v>4738</v>
      </c>
      <c r="E45" s="227">
        <v>4745</v>
      </c>
      <c r="F45" s="228">
        <v>4782</v>
      </c>
      <c r="G45" s="220">
        <v>4797</v>
      </c>
      <c r="H45" s="215">
        <v>56</v>
      </c>
      <c r="I45" s="215">
        <v>24</v>
      </c>
      <c r="J45" s="215">
        <v>46</v>
      </c>
      <c r="K45" s="215">
        <v>16</v>
      </c>
      <c r="L45" s="215">
        <v>45</v>
      </c>
      <c r="M45" s="215">
        <v>48</v>
      </c>
      <c r="N45" s="205"/>
    </row>
    <row r="46" spans="2:14" ht="13.5" customHeight="1">
      <c r="B46" s="225" t="s">
        <v>58</v>
      </c>
      <c r="C46" s="226">
        <v>3204</v>
      </c>
      <c r="D46" s="222">
        <v>3211</v>
      </c>
      <c r="E46" s="227">
        <v>3216</v>
      </c>
      <c r="F46" s="228">
        <v>3209</v>
      </c>
      <c r="G46" s="220">
        <v>3242</v>
      </c>
      <c r="H46" s="215">
        <v>47</v>
      </c>
      <c r="I46" s="215">
        <v>67</v>
      </c>
      <c r="J46" s="215">
        <v>45</v>
      </c>
      <c r="K46" s="215">
        <v>57</v>
      </c>
      <c r="L46" s="215">
        <v>57</v>
      </c>
      <c r="M46" s="215">
        <v>36</v>
      </c>
      <c r="N46" s="205"/>
    </row>
    <row r="47" spans="2:14" ht="13.5" customHeight="1">
      <c r="B47" s="225" t="s">
        <v>59</v>
      </c>
      <c r="C47" s="226">
        <v>4532</v>
      </c>
      <c r="D47" s="222">
        <v>4517</v>
      </c>
      <c r="E47" s="227">
        <v>4506</v>
      </c>
      <c r="F47" s="228">
        <v>4538</v>
      </c>
      <c r="G47" s="220">
        <v>4536</v>
      </c>
      <c r="H47" s="215">
        <v>31</v>
      </c>
      <c r="I47" s="215">
        <v>14</v>
      </c>
      <c r="J47" s="215">
        <v>25</v>
      </c>
      <c r="K47" s="215">
        <v>21</v>
      </c>
      <c r="L47" s="215">
        <v>54</v>
      </c>
      <c r="M47" s="215">
        <v>55</v>
      </c>
      <c r="N47" s="205"/>
    </row>
    <row r="48" spans="2:14" ht="13.5" customHeight="1">
      <c r="B48" s="225" t="s">
        <v>60</v>
      </c>
      <c r="C48" s="226">
        <v>2341</v>
      </c>
      <c r="D48" s="222">
        <v>2331</v>
      </c>
      <c r="E48" s="227">
        <v>2328</v>
      </c>
      <c r="F48" s="228">
        <v>2333</v>
      </c>
      <c r="G48" s="220">
        <v>2335</v>
      </c>
      <c r="H48" s="215">
        <v>22</v>
      </c>
      <c r="I48" s="215">
        <v>15</v>
      </c>
      <c r="J48" s="215">
        <v>31</v>
      </c>
      <c r="K48" s="215">
        <v>8</v>
      </c>
      <c r="L48" s="215">
        <v>19</v>
      </c>
      <c r="M48" s="215">
        <v>15</v>
      </c>
      <c r="N48" s="205"/>
    </row>
    <row r="49" spans="2:14" ht="13.5" customHeight="1">
      <c r="B49" s="225" t="s">
        <v>61</v>
      </c>
      <c r="C49" s="226">
        <v>1796</v>
      </c>
      <c r="D49" s="222">
        <v>1793</v>
      </c>
      <c r="E49" s="227">
        <v>1789</v>
      </c>
      <c r="F49" s="228">
        <v>1778</v>
      </c>
      <c r="G49" s="220">
        <v>1768</v>
      </c>
      <c r="H49" s="215">
        <v>14</v>
      </c>
      <c r="I49" s="215">
        <v>4</v>
      </c>
      <c r="J49" s="215">
        <v>15</v>
      </c>
      <c r="K49" s="215">
        <v>5</v>
      </c>
      <c r="L49" s="215">
        <v>15</v>
      </c>
      <c r="M49" s="215">
        <v>23</v>
      </c>
      <c r="N49" s="205"/>
    </row>
    <row r="50" spans="2:14" ht="13.5" customHeight="1">
      <c r="B50" s="225" t="s">
        <v>62</v>
      </c>
      <c r="C50" s="226">
        <v>4704</v>
      </c>
      <c r="D50" s="222">
        <v>4731</v>
      </c>
      <c r="E50" s="227">
        <v>4783</v>
      </c>
      <c r="F50" s="228">
        <v>4877</v>
      </c>
      <c r="G50" s="220">
        <v>4923</v>
      </c>
      <c r="H50" s="215">
        <v>88</v>
      </c>
      <c r="I50" s="215">
        <v>34</v>
      </c>
      <c r="J50" s="215">
        <v>57</v>
      </c>
      <c r="K50" s="215">
        <v>33</v>
      </c>
      <c r="L50" s="215">
        <v>51</v>
      </c>
      <c r="M50" s="215">
        <v>37</v>
      </c>
      <c r="N50" s="205"/>
    </row>
    <row r="51" spans="2:14" ht="13.5" customHeight="1">
      <c r="B51" s="225" t="s">
        <v>63</v>
      </c>
      <c r="C51" s="226">
        <v>2915</v>
      </c>
      <c r="D51" s="222">
        <v>2933</v>
      </c>
      <c r="E51" s="227">
        <v>2933</v>
      </c>
      <c r="F51" s="228">
        <v>2945</v>
      </c>
      <c r="G51" s="220">
        <v>2962</v>
      </c>
      <c r="H51" s="215">
        <v>33</v>
      </c>
      <c r="I51" s="215">
        <v>5</v>
      </c>
      <c r="J51" s="215">
        <v>15</v>
      </c>
      <c r="K51" s="215">
        <v>5</v>
      </c>
      <c r="L51" s="215">
        <v>25</v>
      </c>
      <c r="M51" s="215">
        <v>26</v>
      </c>
      <c r="N51" s="205"/>
    </row>
    <row r="52" spans="2:14" ht="13.5" customHeight="1">
      <c r="B52" s="225" t="s">
        <v>64</v>
      </c>
      <c r="C52" s="226">
        <v>2196</v>
      </c>
      <c r="D52" s="222">
        <v>2185</v>
      </c>
      <c r="E52" s="227">
        <v>2184</v>
      </c>
      <c r="F52" s="228">
        <v>2209</v>
      </c>
      <c r="G52" s="220">
        <v>2236</v>
      </c>
      <c r="H52" s="215">
        <v>42</v>
      </c>
      <c r="I52" s="215">
        <v>15</v>
      </c>
      <c r="J52" s="215">
        <v>19</v>
      </c>
      <c r="K52" s="215">
        <v>5</v>
      </c>
      <c r="L52" s="215">
        <v>13</v>
      </c>
      <c r="M52" s="215">
        <v>19</v>
      </c>
      <c r="N52" s="205"/>
    </row>
    <row r="53" spans="2:14" ht="13.5" customHeight="1">
      <c r="B53" s="225" t="s">
        <v>65</v>
      </c>
      <c r="C53" s="226">
        <v>1887</v>
      </c>
      <c r="D53" s="222">
        <v>1893</v>
      </c>
      <c r="E53" s="227">
        <v>1900</v>
      </c>
      <c r="F53" s="228">
        <v>1913</v>
      </c>
      <c r="G53" s="220">
        <v>1931</v>
      </c>
      <c r="H53" s="215">
        <v>22</v>
      </c>
      <c r="I53" s="215">
        <v>6</v>
      </c>
      <c r="J53" s="215">
        <v>9</v>
      </c>
      <c r="K53" s="215">
        <v>3</v>
      </c>
      <c r="L53" s="215">
        <v>10</v>
      </c>
      <c r="M53" s="215">
        <v>8</v>
      </c>
      <c r="N53" s="205"/>
    </row>
    <row r="54" spans="2:14" ht="13.5" customHeight="1">
      <c r="B54" s="225" t="s">
        <v>66</v>
      </c>
      <c r="C54" s="226">
        <v>1973</v>
      </c>
      <c r="D54" s="222">
        <v>1958</v>
      </c>
      <c r="E54" s="227">
        <v>1957</v>
      </c>
      <c r="F54" s="228">
        <v>1988</v>
      </c>
      <c r="G54" s="220">
        <v>2013</v>
      </c>
      <c r="H54" s="215">
        <v>54</v>
      </c>
      <c r="I54" s="215">
        <v>10</v>
      </c>
      <c r="J54" s="215">
        <v>31</v>
      </c>
      <c r="K54" s="215">
        <v>3</v>
      </c>
      <c r="L54" s="215">
        <v>22</v>
      </c>
      <c r="M54" s="215">
        <v>27</v>
      </c>
      <c r="N54" s="205"/>
    </row>
    <row r="55" spans="2:14" ht="13.5" customHeight="1">
      <c r="B55" s="225" t="s">
        <v>67</v>
      </c>
      <c r="C55" s="226">
        <v>1411</v>
      </c>
      <c r="D55" s="222">
        <v>1404</v>
      </c>
      <c r="E55" s="227">
        <v>1381</v>
      </c>
      <c r="F55" s="228">
        <v>1368</v>
      </c>
      <c r="G55" s="220">
        <v>1362</v>
      </c>
      <c r="H55" s="215">
        <v>9</v>
      </c>
      <c r="I55" s="215">
        <v>3</v>
      </c>
      <c r="J55" s="215">
        <v>14</v>
      </c>
      <c r="K55" s="215">
        <v>4</v>
      </c>
      <c r="L55" s="215">
        <v>11</v>
      </c>
      <c r="M55" s="215">
        <v>11</v>
      </c>
      <c r="N55" s="205"/>
    </row>
    <row r="56" spans="2:14" ht="13.5" customHeight="1">
      <c r="B56" s="225" t="s">
        <v>68</v>
      </c>
      <c r="C56" s="226">
        <v>3275</v>
      </c>
      <c r="D56" s="222">
        <v>3226</v>
      </c>
      <c r="E56" s="227">
        <v>3170</v>
      </c>
      <c r="F56" s="228">
        <v>3122</v>
      </c>
      <c r="G56" s="220">
        <v>3093</v>
      </c>
      <c r="H56" s="215">
        <v>30</v>
      </c>
      <c r="I56" s="215">
        <v>15</v>
      </c>
      <c r="J56" s="215">
        <v>50</v>
      </c>
      <c r="K56" s="215">
        <v>14</v>
      </c>
      <c r="L56" s="215">
        <v>14</v>
      </c>
      <c r="M56" s="215">
        <v>24</v>
      </c>
      <c r="N56" s="205"/>
    </row>
    <row r="57" spans="2:14" ht="13.5" customHeight="1">
      <c r="B57" s="225" t="s">
        <v>69</v>
      </c>
      <c r="C57" s="226">
        <v>4714</v>
      </c>
      <c r="D57" s="222">
        <v>4753</v>
      </c>
      <c r="E57" s="227">
        <v>4741</v>
      </c>
      <c r="F57" s="228">
        <v>4759</v>
      </c>
      <c r="G57" s="220">
        <v>4763</v>
      </c>
      <c r="H57" s="215">
        <v>54</v>
      </c>
      <c r="I57" s="215">
        <v>17</v>
      </c>
      <c r="J57" s="215">
        <v>27</v>
      </c>
      <c r="K57" s="215">
        <v>24</v>
      </c>
      <c r="L57" s="215">
        <v>48</v>
      </c>
      <c r="M57" s="215">
        <v>64</v>
      </c>
      <c r="N57" s="205"/>
    </row>
    <row r="58" spans="2:14" ht="13.5" customHeight="1">
      <c r="B58" s="225" t="s">
        <v>70</v>
      </c>
      <c r="C58" s="226">
        <v>1918</v>
      </c>
      <c r="D58" s="222">
        <v>1919</v>
      </c>
      <c r="E58" s="227">
        <v>1937</v>
      </c>
      <c r="F58" s="228">
        <v>1940</v>
      </c>
      <c r="G58" s="220">
        <v>1943</v>
      </c>
      <c r="H58" s="215">
        <v>16</v>
      </c>
      <c r="I58" s="215">
        <v>6</v>
      </c>
      <c r="J58" s="215">
        <v>17</v>
      </c>
      <c r="K58" s="215">
        <v>5</v>
      </c>
      <c r="L58" s="215">
        <v>20</v>
      </c>
      <c r="M58" s="215">
        <v>17</v>
      </c>
      <c r="N58" s="205"/>
    </row>
    <row r="59" spans="2:14" ht="13.5" customHeight="1">
      <c r="B59" s="225" t="s">
        <v>71</v>
      </c>
      <c r="C59" s="226">
        <v>1491</v>
      </c>
      <c r="D59" s="222">
        <v>1464</v>
      </c>
      <c r="E59" s="227">
        <v>1467</v>
      </c>
      <c r="F59" s="228">
        <v>1439</v>
      </c>
      <c r="G59" s="220">
        <v>1435</v>
      </c>
      <c r="H59" s="215">
        <v>14</v>
      </c>
      <c r="I59" s="215">
        <v>3</v>
      </c>
      <c r="J59" s="215">
        <v>10</v>
      </c>
      <c r="K59" s="215">
        <v>3</v>
      </c>
      <c r="L59" s="215">
        <v>11</v>
      </c>
      <c r="M59" s="215">
        <v>19</v>
      </c>
      <c r="N59" s="205"/>
    </row>
    <row r="60" spans="2:14" ht="13.5" customHeight="1">
      <c r="B60" s="225" t="s">
        <v>72</v>
      </c>
      <c r="C60" s="226">
        <v>1916</v>
      </c>
      <c r="D60" s="222">
        <v>1912</v>
      </c>
      <c r="E60" s="229">
        <v>1921</v>
      </c>
      <c r="F60" s="230">
        <v>1936</v>
      </c>
      <c r="G60" s="220">
        <v>1941</v>
      </c>
      <c r="H60" s="215">
        <v>18</v>
      </c>
      <c r="I60" s="215">
        <v>5</v>
      </c>
      <c r="J60" s="215">
        <v>11</v>
      </c>
      <c r="K60" s="215">
        <v>1</v>
      </c>
      <c r="L60" s="215">
        <v>29</v>
      </c>
      <c r="M60" s="215">
        <v>35</v>
      </c>
      <c r="N60" s="205"/>
    </row>
    <row r="61" spans="2:13" ht="12">
      <c r="B61" s="174" t="s">
        <v>385</v>
      </c>
      <c r="G61" s="202"/>
      <c r="H61" s="194"/>
      <c r="I61" s="194"/>
      <c r="J61" s="194"/>
      <c r="K61" s="194"/>
      <c r="L61" s="194"/>
      <c r="M61" s="194"/>
    </row>
    <row r="62" spans="7:13" ht="12">
      <c r="G62" s="202"/>
      <c r="H62" s="194"/>
      <c r="I62" s="194"/>
      <c r="J62" s="194"/>
      <c r="K62" s="194"/>
      <c r="L62" s="194"/>
      <c r="M62" s="194"/>
    </row>
    <row r="63" spans="8:13" ht="12">
      <c r="H63" s="194"/>
      <c r="I63" s="194"/>
      <c r="J63" s="194"/>
      <c r="K63" s="194"/>
      <c r="L63" s="194"/>
      <c r="M63" s="194"/>
    </row>
    <row r="64" spans="8:13" ht="12">
      <c r="H64" s="194"/>
      <c r="I64" s="194"/>
      <c r="J64" s="194"/>
      <c r="K64" s="194"/>
      <c r="L64" s="194"/>
      <c r="M64" s="194"/>
    </row>
  </sheetData>
  <mergeCells count="1">
    <mergeCell ref="B4:B6"/>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B2:M60"/>
  <sheetViews>
    <sheetView workbookViewId="0" topLeftCell="A1">
      <selection activeCell="A1" sqref="A1"/>
    </sheetView>
  </sheetViews>
  <sheetFormatPr defaultColWidth="9.00390625" defaultRowHeight="13.5"/>
  <cols>
    <col min="1" max="1" width="4.625" style="176" customWidth="1"/>
    <col min="2" max="2" width="3.625" style="176" customWidth="1"/>
    <col min="3" max="3" width="10.00390625" style="176" customWidth="1"/>
    <col min="4" max="4" width="13.50390625" style="176" customWidth="1"/>
    <col min="5" max="10" width="10.50390625" style="176" customWidth="1"/>
    <col min="11" max="11" width="0.875" style="176" customWidth="1"/>
    <col min="12" max="16384" width="9.00390625" style="176" customWidth="1"/>
  </cols>
  <sheetData>
    <row r="2" ht="14.25">
      <c r="B2" s="234" t="s">
        <v>407</v>
      </c>
    </row>
    <row r="3" spans="2:10" ht="12" customHeight="1">
      <c r="B3" s="235"/>
      <c r="C3" s="235"/>
      <c r="D3" s="235"/>
      <c r="E3" s="235"/>
      <c r="F3" s="235"/>
      <c r="G3" s="235"/>
      <c r="H3" s="235"/>
      <c r="I3" s="235"/>
      <c r="J3" s="236" t="s">
        <v>78</v>
      </c>
    </row>
    <row r="4" spans="2:11" ht="21" customHeight="1">
      <c r="B4" s="850" t="s">
        <v>79</v>
      </c>
      <c r="C4" s="851"/>
      <c r="D4" s="237" t="s">
        <v>408</v>
      </c>
      <c r="E4" s="854" t="s">
        <v>409</v>
      </c>
      <c r="F4" s="855"/>
      <c r="G4" s="856"/>
      <c r="H4" s="857" t="s">
        <v>410</v>
      </c>
      <c r="I4" s="858"/>
      <c r="J4" s="858"/>
      <c r="K4" s="238"/>
    </row>
    <row r="5" spans="2:11" ht="21" customHeight="1">
      <c r="B5" s="852"/>
      <c r="C5" s="853"/>
      <c r="D5" s="239" t="s">
        <v>463</v>
      </c>
      <c r="E5" s="240" t="s">
        <v>11</v>
      </c>
      <c r="F5" s="240" t="s">
        <v>12</v>
      </c>
      <c r="G5" s="241" t="s">
        <v>80</v>
      </c>
      <c r="H5" s="240" t="s">
        <v>4</v>
      </c>
      <c r="I5" s="240" t="s">
        <v>5</v>
      </c>
      <c r="J5" s="242" t="s">
        <v>6</v>
      </c>
      <c r="K5" s="238"/>
    </row>
    <row r="6" spans="2:11" s="243" customFormat="1" ht="24" customHeight="1">
      <c r="B6" s="859" t="s">
        <v>81</v>
      </c>
      <c r="C6" s="860"/>
      <c r="D6" s="244">
        <v>1244147</v>
      </c>
      <c r="E6" s="244">
        <v>-953</v>
      </c>
      <c r="F6" s="244">
        <v>-2317</v>
      </c>
      <c r="G6" s="245">
        <v>-3270</v>
      </c>
      <c r="H6" s="244">
        <v>1240877</v>
      </c>
      <c r="I6" s="244">
        <v>599073</v>
      </c>
      <c r="J6" s="246">
        <v>641804</v>
      </c>
      <c r="K6" s="247"/>
    </row>
    <row r="7" spans="2:11" s="243" customFormat="1" ht="7.5" customHeight="1">
      <c r="B7" s="248"/>
      <c r="C7" s="249"/>
      <c r="D7" s="244"/>
      <c r="E7" s="244"/>
      <c r="F7" s="244"/>
      <c r="G7" s="245"/>
      <c r="H7" s="244"/>
      <c r="I7" s="244"/>
      <c r="J7" s="246"/>
      <c r="K7" s="247"/>
    </row>
    <row r="8" spans="2:11" s="243" customFormat="1" ht="15" customHeight="1">
      <c r="B8" s="861" t="s">
        <v>82</v>
      </c>
      <c r="C8" s="862"/>
      <c r="D8" s="244">
        <v>902925</v>
      </c>
      <c r="E8" s="244">
        <v>307</v>
      </c>
      <c r="F8" s="244">
        <v>-769</v>
      </c>
      <c r="G8" s="245">
        <v>-462</v>
      </c>
      <c r="H8" s="244">
        <v>902463</v>
      </c>
      <c r="I8" s="244">
        <v>436399</v>
      </c>
      <c r="J8" s="246">
        <v>466064</v>
      </c>
      <c r="K8" s="247"/>
    </row>
    <row r="9" spans="2:11" s="243" customFormat="1" ht="15" customHeight="1">
      <c r="B9" s="861" t="s">
        <v>83</v>
      </c>
      <c r="C9" s="862"/>
      <c r="D9" s="244">
        <v>341222</v>
      </c>
      <c r="E9" s="244">
        <v>-1260</v>
      </c>
      <c r="F9" s="244">
        <v>-1548</v>
      </c>
      <c r="G9" s="245">
        <v>-2808</v>
      </c>
      <c r="H9" s="244">
        <v>338414</v>
      </c>
      <c r="I9" s="244">
        <v>162674</v>
      </c>
      <c r="J9" s="246">
        <v>175740</v>
      </c>
      <c r="K9" s="247"/>
    </row>
    <row r="10" spans="2:11" s="243" customFormat="1" ht="7.5" customHeight="1">
      <c r="B10" s="250"/>
      <c r="C10" s="251"/>
      <c r="D10" s="244"/>
      <c r="E10" s="244"/>
      <c r="F10" s="244"/>
      <c r="G10" s="245"/>
      <c r="H10" s="244"/>
      <c r="I10" s="244"/>
      <c r="J10" s="246"/>
      <c r="K10" s="247"/>
    </row>
    <row r="11" spans="2:11" s="243" customFormat="1" ht="15" customHeight="1">
      <c r="B11" s="861" t="s">
        <v>84</v>
      </c>
      <c r="C11" s="862"/>
      <c r="D11" s="244">
        <v>581488</v>
      </c>
      <c r="E11" s="244">
        <v>74</v>
      </c>
      <c r="F11" s="244">
        <v>-382</v>
      </c>
      <c r="G11" s="245">
        <v>-308</v>
      </c>
      <c r="H11" s="244">
        <v>581180</v>
      </c>
      <c r="I11" s="244">
        <v>280968</v>
      </c>
      <c r="J11" s="246">
        <v>300212</v>
      </c>
      <c r="K11" s="247"/>
    </row>
    <row r="12" spans="2:11" s="243" customFormat="1" ht="15" customHeight="1">
      <c r="B12" s="861" t="s">
        <v>85</v>
      </c>
      <c r="C12" s="862"/>
      <c r="D12" s="244">
        <v>95410</v>
      </c>
      <c r="E12" s="244">
        <v>-154</v>
      </c>
      <c r="F12" s="244">
        <v>-636</v>
      </c>
      <c r="G12" s="245">
        <v>-790</v>
      </c>
      <c r="H12" s="244">
        <v>94620</v>
      </c>
      <c r="I12" s="244">
        <v>45452</v>
      </c>
      <c r="J12" s="246">
        <v>49168</v>
      </c>
      <c r="K12" s="247"/>
    </row>
    <row r="13" spans="2:11" s="243" customFormat="1" ht="15" customHeight="1">
      <c r="B13" s="861" t="s">
        <v>86</v>
      </c>
      <c r="C13" s="862"/>
      <c r="D13" s="244">
        <v>246684</v>
      </c>
      <c r="E13" s="244">
        <v>-339</v>
      </c>
      <c r="F13" s="244">
        <v>-941</v>
      </c>
      <c r="G13" s="245">
        <v>-1280</v>
      </c>
      <c r="H13" s="244">
        <v>245404</v>
      </c>
      <c r="I13" s="244">
        <v>119914</v>
      </c>
      <c r="J13" s="246">
        <v>125490</v>
      </c>
      <c r="K13" s="247"/>
    </row>
    <row r="14" spans="2:11" s="243" customFormat="1" ht="15" customHeight="1">
      <c r="B14" s="861" t="s">
        <v>87</v>
      </c>
      <c r="C14" s="862"/>
      <c r="D14" s="244">
        <v>320565</v>
      </c>
      <c r="E14" s="244">
        <v>-534</v>
      </c>
      <c r="F14" s="244">
        <v>-358</v>
      </c>
      <c r="G14" s="245">
        <v>-892</v>
      </c>
      <c r="H14" s="244">
        <v>319673</v>
      </c>
      <c r="I14" s="244">
        <v>152739</v>
      </c>
      <c r="J14" s="246">
        <v>166934</v>
      </c>
      <c r="K14" s="247"/>
    </row>
    <row r="15" spans="2:11" ht="7.5" customHeight="1">
      <c r="B15" s="238"/>
      <c r="C15" s="252"/>
      <c r="D15" s="253"/>
      <c r="E15" s="244"/>
      <c r="F15" s="244"/>
      <c r="G15" s="245"/>
      <c r="H15" s="254"/>
      <c r="I15" s="254"/>
      <c r="J15" s="202"/>
      <c r="K15" s="238"/>
    </row>
    <row r="16" spans="2:13" ht="13.5" customHeight="1">
      <c r="B16" s="255"/>
      <c r="C16" s="256" t="s">
        <v>29</v>
      </c>
      <c r="D16" s="244">
        <v>255369</v>
      </c>
      <c r="E16" s="244">
        <v>411</v>
      </c>
      <c r="F16" s="244">
        <v>-215</v>
      </c>
      <c r="G16" s="245">
        <v>196</v>
      </c>
      <c r="H16" s="244">
        <v>255565</v>
      </c>
      <c r="I16" s="244">
        <v>123268</v>
      </c>
      <c r="J16" s="246">
        <v>132297</v>
      </c>
      <c r="K16" s="238"/>
      <c r="L16" s="257"/>
      <c r="M16" s="257"/>
    </row>
    <row r="17" spans="2:13" ht="13.5" customHeight="1">
      <c r="B17" s="255"/>
      <c r="C17" s="256" t="s">
        <v>30</v>
      </c>
      <c r="D17" s="244">
        <v>95396</v>
      </c>
      <c r="E17" s="244">
        <v>43</v>
      </c>
      <c r="F17" s="244">
        <v>-313</v>
      </c>
      <c r="G17" s="245">
        <v>-270</v>
      </c>
      <c r="H17" s="244">
        <v>95126</v>
      </c>
      <c r="I17" s="244">
        <v>47229</v>
      </c>
      <c r="J17" s="246">
        <v>47897</v>
      </c>
      <c r="K17" s="238"/>
      <c r="L17" s="257"/>
      <c r="M17" s="257"/>
    </row>
    <row r="18" spans="2:13" ht="13.5" customHeight="1">
      <c r="B18" s="255"/>
      <c r="C18" s="256" t="s">
        <v>31</v>
      </c>
      <c r="D18" s="244">
        <v>100628</v>
      </c>
      <c r="E18" s="244">
        <v>-28</v>
      </c>
      <c r="F18" s="244">
        <v>-96</v>
      </c>
      <c r="G18" s="245">
        <v>-124</v>
      </c>
      <c r="H18" s="244">
        <v>100504</v>
      </c>
      <c r="I18" s="244">
        <v>48062</v>
      </c>
      <c r="J18" s="246">
        <v>52442</v>
      </c>
      <c r="K18" s="238"/>
      <c r="L18" s="257"/>
      <c r="M18" s="257"/>
    </row>
    <row r="19" spans="2:13" ht="13.5" customHeight="1">
      <c r="B19" s="255"/>
      <c r="C19" s="256" t="s">
        <v>32</v>
      </c>
      <c r="D19" s="244">
        <v>101311</v>
      </c>
      <c r="E19" s="244">
        <v>-43</v>
      </c>
      <c r="F19" s="244">
        <v>267</v>
      </c>
      <c r="G19" s="245">
        <v>224</v>
      </c>
      <c r="H19" s="244">
        <v>101535</v>
      </c>
      <c r="I19" s="244">
        <v>48809</v>
      </c>
      <c r="J19" s="246">
        <v>52726</v>
      </c>
      <c r="K19" s="238"/>
      <c r="L19" s="257"/>
      <c r="M19" s="257"/>
    </row>
    <row r="20" spans="2:13" ht="13.5" customHeight="1">
      <c r="B20" s="255"/>
      <c r="C20" s="256" t="s">
        <v>33</v>
      </c>
      <c r="D20" s="244">
        <v>42151</v>
      </c>
      <c r="E20" s="244">
        <v>51</v>
      </c>
      <c r="F20" s="244">
        <v>-212</v>
      </c>
      <c r="G20" s="245">
        <v>-161</v>
      </c>
      <c r="H20" s="244">
        <v>41990</v>
      </c>
      <c r="I20" s="244">
        <v>20108</v>
      </c>
      <c r="J20" s="246">
        <v>21882</v>
      </c>
      <c r="K20" s="238"/>
      <c r="L20" s="257"/>
      <c r="M20" s="257"/>
    </row>
    <row r="21" spans="2:13" ht="13.5" customHeight="1">
      <c r="B21" s="255"/>
      <c r="C21" s="256" t="s">
        <v>34</v>
      </c>
      <c r="D21" s="244">
        <v>43379</v>
      </c>
      <c r="E21" s="244">
        <v>29</v>
      </c>
      <c r="F21" s="244">
        <v>56</v>
      </c>
      <c r="G21" s="245">
        <v>85</v>
      </c>
      <c r="H21" s="244">
        <v>43464</v>
      </c>
      <c r="I21" s="244">
        <v>20961</v>
      </c>
      <c r="J21" s="246">
        <v>22503</v>
      </c>
      <c r="K21" s="238"/>
      <c r="L21" s="257"/>
      <c r="M21" s="257"/>
    </row>
    <row r="22" spans="2:13" ht="13.5" customHeight="1">
      <c r="B22" s="255"/>
      <c r="C22" s="256" t="s">
        <v>35</v>
      </c>
      <c r="D22" s="244">
        <v>36886</v>
      </c>
      <c r="E22" s="244">
        <v>-142</v>
      </c>
      <c r="F22" s="244">
        <v>-46</v>
      </c>
      <c r="G22" s="245">
        <v>-188</v>
      </c>
      <c r="H22" s="244">
        <v>36698</v>
      </c>
      <c r="I22" s="244">
        <v>17502</v>
      </c>
      <c r="J22" s="246">
        <v>19196</v>
      </c>
      <c r="K22" s="238"/>
      <c r="L22" s="257"/>
      <c r="M22" s="257"/>
    </row>
    <row r="23" spans="2:13" ht="13.5" customHeight="1">
      <c r="B23" s="255"/>
      <c r="C23" s="256" t="s">
        <v>36</v>
      </c>
      <c r="D23" s="244">
        <v>29586</v>
      </c>
      <c r="E23" s="244">
        <v>-131</v>
      </c>
      <c r="F23" s="244">
        <v>-119</v>
      </c>
      <c r="G23" s="245">
        <v>-250</v>
      </c>
      <c r="H23" s="244">
        <v>29336</v>
      </c>
      <c r="I23" s="244">
        <v>14095</v>
      </c>
      <c r="J23" s="246">
        <v>15241</v>
      </c>
      <c r="K23" s="238"/>
      <c r="L23" s="257"/>
      <c r="M23" s="257"/>
    </row>
    <row r="24" spans="2:13" ht="13.5" customHeight="1">
      <c r="B24" s="255"/>
      <c r="C24" s="256" t="s">
        <v>37</v>
      </c>
      <c r="D24" s="244">
        <v>31987</v>
      </c>
      <c r="E24" s="244">
        <v>-90</v>
      </c>
      <c r="F24" s="244">
        <v>-170</v>
      </c>
      <c r="G24" s="245">
        <v>-260</v>
      </c>
      <c r="H24" s="244">
        <v>31727</v>
      </c>
      <c r="I24" s="244">
        <v>15391</v>
      </c>
      <c r="J24" s="246">
        <v>16336</v>
      </c>
      <c r="K24" s="238"/>
      <c r="L24" s="257"/>
      <c r="M24" s="257"/>
    </row>
    <row r="25" spans="2:13" ht="13.5" customHeight="1">
      <c r="B25" s="255"/>
      <c r="C25" s="256" t="s">
        <v>38</v>
      </c>
      <c r="D25" s="244">
        <v>63231</v>
      </c>
      <c r="E25" s="244">
        <v>192</v>
      </c>
      <c r="F25" s="244">
        <v>42</v>
      </c>
      <c r="G25" s="245">
        <v>234</v>
      </c>
      <c r="H25" s="244">
        <v>63465</v>
      </c>
      <c r="I25" s="244">
        <v>30726</v>
      </c>
      <c r="J25" s="246">
        <v>32739</v>
      </c>
      <c r="K25" s="238"/>
      <c r="L25" s="257"/>
      <c r="M25" s="257"/>
    </row>
    <row r="26" spans="2:13" ht="13.5" customHeight="1">
      <c r="B26" s="255"/>
      <c r="C26" s="256" t="s">
        <v>39</v>
      </c>
      <c r="D26" s="244">
        <v>44800</v>
      </c>
      <c r="E26" s="244">
        <v>113</v>
      </c>
      <c r="F26" s="244">
        <v>252</v>
      </c>
      <c r="G26" s="245">
        <v>365</v>
      </c>
      <c r="H26" s="244">
        <v>45165</v>
      </c>
      <c r="I26" s="244">
        <v>22517</v>
      </c>
      <c r="J26" s="246">
        <v>22648</v>
      </c>
      <c r="K26" s="238"/>
      <c r="L26" s="257"/>
      <c r="M26" s="257"/>
    </row>
    <row r="27" spans="2:13" ht="13.5" customHeight="1">
      <c r="B27" s="255"/>
      <c r="C27" s="256" t="s">
        <v>40</v>
      </c>
      <c r="D27" s="244">
        <v>22010</v>
      </c>
      <c r="E27" s="244">
        <v>-59</v>
      </c>
      <c r="F27" s="244">
        <v>-106</v>
      </c>
      <c r="G27" s="245">
        <v>-165</v>
      </c>
      <c r="H27" s="244">
        <v>21845</v>
      </c>
      <c r="I27" s="244">
        <v>10548</v>
      </c>
      <c r="J27" s="246">
        <v>11297</v>
      </c>
      <c r="K27" s="238"/>
      <c r="L27" s="257"/>
      <c r="M27" s="257"/>
    </row>
    <row r="28" spans="2:13" ht="13.5" customHeight="1">
      <c r="B28" s="255"/>
      <c r="C28" s="256" t="s">
        <v>41</v>
      </c>
      <c r="D28" s="244">
        <v>36191</v>
      </c>
      <c r="E28" s="244">
        <v>-39</v>
      </c>
      <c r="F28" s="244">
        <v>-109</v>
      </c>
      <c r="G28" s="245">
        <v>-148</v>
      </c>
      <c r="H28" s="244">
        <v>36043</v>
      </c>
      <c r="I28" s="244">
        <v>17183</v>
      </c>
      <c r="J28" s="246">
        <v>18860</v>
      </c>
      <c r="K28" s="238"/>
      <c r="L28" s="257"/>
      <c r="M28" s="257"/>
    </row>
    <row r="29" spans="2:13" ht="13.5" customHeight="1">
      <c r="B29" s="255"/>
      <c r="C29" s="256" t="s">
        <v>42</v>
      </c>
      <c r="D29" s="244">
        <v>15512</v>
      </c>
      <c r="E29" s="244">
        <v>-46</v>
      </c>
      <c r="F29" s="258" t="s">
        <v>411</v>
      </c>
      <c r="G29" s="259" t="s">
        <v>412</v>
      </c>
      <c r="H29" s="244">
        <v>15402</v>
      </c>
      <c r="I29" s="244">
        <v>7374</v>
      </c>
      <c r="J29" s="246">
        <v>8028</v>
      </c>
      <c r="K29" s="238"/>
      <c r="L29" s="257"/>
      <c r="M29" s="257"/>
    </row>
    <row r="30" spans="2:13" ht="13.5" customHeight="1">
      <c r="B30" s="255"/>
      <c r="C30" s="256" t="s">
        <v>43</v>
      </c>
      <c r="D30" s="244">
        <v>12573</v>
      </c>
      <c r="E30" s="244">
        <v>-68</v>
      </c>
      <c r="F30" s="258">
        <v>80</v>
      </c>
      <c r="G30" s="259">
        <v>12</v>
      </c>
      <c r="H30" s="244">
        <v>12585</v>
      </c>
      <c r="I30" s="244">
        <v>6034</v>
      </c>
      <c r="J30" s="246">
        <v>6551</v>
      </c>
      <c r="K30" s="238"/>
      <c r="L30" s="257"/>
      <c r="M30" s="257"/>
    </row>
    <row r="31" spans="2:13" ht="13.5" customHeight="1">
      <c r="B31" s="255"/>
      <c r="C31" s="256" t="s">
        <v>44</v>
      </c>
      <c r="D31" s="244">
        <v>21476</v>
      </c>
      <c r="E31" s="244">
        <v>-48</v>
      </c>
      <c r="F31" s="258" t="s">
        <v>413</v>
      </c>
      <c r="G31" s="259" t="s">
        <v>414</v>
      </c>
      <c r="H31" s="244">
        <v>21411</v>
      </c>
      <c r="I31" s="244">
        <v>10333</v>
      </c>
      <c r="J31" s="246">
        <v>11078</v>
      </c>
      <c r="K31" s="238"/>
      <c r="L31" s="257"/>
      <c r="M31" s="257"/>
    </row>
    <row r="32" spans="2:13" ht="13.5" customHeight="1">
      <c r="B32" s="255"/>
      <c r="C32" s="256" t="s">
        <v>45</v>
      </c>
      <c r="D32" s="244">
        <v>7452</v>
      </c>
      <c r="E32" s="244">
        <v>-37</v>
      </c>
      <c r="F32" s="258" t="s">
        <v>415</v>
      </c>
      <c r="G32" s="259" t="s">
        <v>416</v>
      </c>
      <c r="H32" s="244">
        <v>7336</v>
      </c>
      <c r="I32" s="244">
        <v>3548</v>
      </c>
      <c r="J32" s="246">
        <v>3788</v>
      </c>
      <c r="K32" s="238"/>
      <c r="L32" s="257"/>
      <c r="M32" s="257"/>
    </row>
    <row r="33" spans="2:13" ht="13.5" customHeight="1">
      <c r="B33" s="255"/>
      <c r="C33" s="256" t="s">
        <v>46</v>
      </c>
      <c r="D33" s="244">
        <v>9337</v>
      </c>
      <c r="E33" s="244">
        <v>-62</v>
      </c>
      <c r="F33" s="258" t="s">
        <v>417</v>
      </c>
      <c r="G33" s="259" t="s">
        <v>418</v>
      </c>
      <c r="H33" s="244">
        <v>9163</v>
      </c>
      <c r="I33" s="244">
        <v>4514</v>
      </c>
      <c r="J33" s="246">
        <v>4649</v>
      </c>
      <c r="K33" s="238"/>
      <c r="L33" s="257"/>
      <c r="M33" s="257"/>
    </row>
    <row r="34" spans="2:13" ht="13.5" customHeight="1">
      <c r="B34" s="255"/>
      <c r="C34" s="256" t="s">
        <v>47</v>
      </c>
      <c r="D34" s="244">
        <v>10477</v>
      </c>
      <c r="E34" s="244">
        <v>-43</v>
      </c>
      <c r="F34" s="258">
        <v>8</v>
      </c>
      <c r="G34" s="259" t="s">
        <v>419</v>
      </c>
      <c r="H34" s="244">
        <v>10442</v>
      </c>
      <c r="I34" s="244">
        <v>5040</v>
      </c>
      <c r="J34" s="246">
        <v>5402</v>
      </c>
      <c r="K34" s="238"/>
      <c r="L34" s="257"/>
      <c r="M34" s="257"/>
    </row>
    <row r="35" spans="2:13" ht="13.5" customHeight="1">
      <c r="B35" s="255"/>
      <c r="C35" s="256" t="s">
        <v>48</v>
      </c>
      <c r="D35" s="244">
        <v>9400</v>
      </c>
      <c r="E35" s="244">
        <v>-35</v>
      </c>
      <c r="F35" s="258" t="s">
        <v>420</v>
      </c>
      <c r="G35" s="259" t="s">
        <v>421</v>
      </c>
      <c r="H35" s="244">
        <v>9303</v>
      </c>
      <c r="I35" s="244">
        <v>4508</v>
      </c>
      <c r="J35" s="246">
        <v>4795</v>
      </c>
      <c r="K35" s="238"/>
      <c r="L35" s="257"/>
      <c r="M35" s="257"/>
    </row>
    <row r="36" spans="2:13" ht="13.5" customHeight="1">
      <c r="B36" s="255"/>
      <c r="C36" s="256" t="s">
        <v>49</v>
      </c>
      <c r="D36" s="244">
        <v>7381</v>
      </c>
      <c r="E36" s="258">
        <v>3</v>
      </c>
      <c r="F36" s="258" t="s">
        <v>422</v>
      </c>
      <c r="G36" s="259" t="s">
        <v>423</v>
      </c>
      <c r="H36" s="244">
        <v>7344</v>
      </c>
      <c r="I36" s="244">
        <v>3565</v>
      </c>
      <c r="J36" s="246">
        <v>3779</v>
      </c>
      <c r="K36" s="238"/>
      <c r="L36" s="257"/>
      <c r="M36" s="257"/>
    </row>
    <row r="37" spans="2:13" ht="13.5" customHeight="1">
      <c r="B37" s="255"/>
      <c r="C37" s="256" t="s">
        <v>50</v>
      </c>
      <c r="D37" s="244">
        <v>11483</v>
      </c>
      <c r="E37" s="258">
        <v>-42</v>
      </c>
      <c r="F37" s="258" t="s">
        <v>424</v>
      </c>
      <c r="G37" s="259" t="s">
        <v>425</v>
      </c>
      <c r="H37" s="244">
        <v>11364</v>
      </c>
      <c r="I37" s="244">
        <v>5490</v>
      </c>
      <c r="J37" s="246">
        <v>5874</v>
      </c>
      <c r="K37" s="238"/>
      <c r="L37" s="257"/>
      <c r="M37" s="257"/>
    </row>
    <row r="38" spans="2:13" ht="13.5" customHeight="1">
      <c r="B38" s="255"/>
      <c r="C38" s="256" t="s">
        <v>51</v>
      </c>
      <c r="D38" s="244">
        <v>6996</v>
      </c>
      <c r="E38" s="258">
        <v>-52</v>
      </c>
      <c r="F38" s="258" t="s">
        <v>426</v>
      </c>
      <c r="G38" s="259" t="s">
        <v>427</v>
      </c>
      <c r="H38" s="244">
        <v>6894</v>
      </c>
      <c r="I38" s="244">
        <v>3376</v>
      </c>
      <c r="J38" s="246">
        <v>3518</v>
      </c>
      <c r="K38" s="238"/>
      <c r="L38" s="257"/>
      <c r="M38" s="257"/>
    </row>
    <row r="39" spans="2:13" ht="13.5" customHeight="1">
      <c r="B39" s="255"/>
      <c r="C39" s="256" t="s">
        <v>52</v>
      </c>
      <c r="D39" s="244">
        <v>10592</v>
      </c>
      <c r="E39" s="258">
        <v>-61</v>
      </c>
      <c r="F39" s="258" t="s">
        <v>428</v>
      </c>
      <c r="G39" s="259" t="s">
        <v>429</v>
      </c>
      <c r="H39" s="244">
        <v>10446</v>
      </c>
      <c r="I39" s="244">
        <v>5019</v>
      </c>
      <c r="J39" s="246">
        <v>5427</v>
      </c>
      <c r="K39" s="238"/>
      <c r="L39" s="257"/>
      <c r="M39" s="257"/>
    </row>
    <row r="40" spans="2:13" ht="13.5" customHeight="1">
      <c r="B40" s="255"/>
      <c r="C40" s="256" t="s">
        <v>53</v>
      </c>
      <c r="D40" s="244">
        <v>4528</v>
      </c>
      <c r="E40" s="258">
        <v>-17</v>
      </c>
      <c r="F40" s="258" t="s">
        <v>430</v>
      </c>
      <c r="G40" s="259" t="s">
        <v>424</v>
      </c>
      <c r="H40" s="244">
        <v>4451</v>
      </c>
      <c r="I40" s="244">
        <v>2118</v>
      </c>
      <c r="J40" s="246">
        <v>2333</v>
      </c>
      <c r="K40" s="238"/>
      <c r="L40" s="257"/>
      <c r="M40" s="257"/>
    </row>
    <row r="41" spans="2:13" ht="13.5" customHeight="1">
      <c r="B41" s="255"/>
      <c r="C41" s="256" t="s">
        <v>54</v>
      </c>
      <c r="D41" s="244">
        <v>5829</v>
      </c>
      <c r="E41" s="258">
        <v>-9</v>
      </c>
      <c r="F41" s="258" t="s">
        <v>431</v>
      </c>
      <c r="G41" s="259" t="s">
        <v>432</v>
      </c>
      <c r="H41" s="244">
        <v>5753</v>
      </c>
      <c r="I41" s="244">
        <v>2743</v>
      </c>
      <c r="J41" s="246">
        <v>3010</v>
      </c>
      <c r="K41" s="238"/>
      <c r="L41" s="257"/>
      <c r="M41" s="257"/>
    </row>
    <row r="42" spans="2:13" ht="13.5" customHeight="1">
      <c r="B42" s="255"/>
      <c r="C42" s="256" t="s">
        <v>55</v>
      </c>
      <c r="D42" s="244">
        <v>6450</v>
      </c>
      <c r="E42" s="258">
        <v>-27</v>
      </c>
      <c r="F42" s="258" t="s">
        <v>433</v>
      </c>
      <c r="G42" s="259" t="s">
        <v>434</v>
      </c>
      <c r="H42" s="244">
        <v>6378</v>
      </c>
      <c r="I42" s="244">
        <v>3033</v>
      </c>
      <c r="J42" s="246">
        <v>3345</v>
      </c>
      <c r="K42" s="238"/>
      <c r="L42" s="257"/>
      <c r="M42" s="257"/>
    </row>
    <row r="43" spans="2:13" ht="13.5" customHeight="1">
      <c r="B43" s="255"/>
      <c r="C43" s="256" t="s">
        <v>56</v>
      </c>
      <c r="D43" s="244">
        <v>26807</v>
      </c>
      <c r="E43" s="244">
        <v>-29</v>
      </c>
      <c r="F43" s="258" t="s">
        <v>413</v>
      </c>
      <c r="G43" s="259" t="s">
        <v>435</v>
      </c>
      <c r="H43" s="244">
        <v>26761</v>
      </c>
      <c r="I43" s="244">
        <v>13038</v>
      </c>
      <c r="J43" s="246">
        <v>13723</v>
      </c>
      <c r="K43" s="238"/>
      <c r="L43" s="257"/>
      <c r="M43" s="257"/>
    </row>
    <row r="44" spans="2:13" ht="13.5" customHeight="1">
      <c r="B44" s="255"/>
      <c r="C44" s="256" t="s">
        <v>57</v>
      </c>
      <c r="D44" s="244">
        <v>19688</v>
      </c>
      <c r="E44" s="244">
        <v>-86</v>
      </c>
      <c r="F44" s="258" t="s">
        <v>436</v>
      </c>
      <c r="G44" s="259" t="s">
        <v>437</v>
      </c>
      <c r="H44" s="244">
        <v>19488</v>
      </c>
      <c r="I44" s="244">
        <v>9427</v>
      </c>
      <c r="J44" s="246">
        <v>10061</v>
      </c>
      <c r="K44" s="238"/>
      <c r="L44" s="257"/>
      <c r="M44" s="257"/>
    </row>
    <row r="45" spans="2:13" ht="13.5" customHeight="1">
      <c r="B45" s="255"/>
      <c r="C45" s="256" t="s">
        <v>58</v>
      </c>
      <c r="D45" s="244">
        <v>10262</v>
      </c>
      <c r="E45" s="244">
        <v>-26</v>
      </c>
      <c r="F45" s="258" t="s">
        <v>438</v>
      </c>
      <c r="G45" s="259" t="s">
        <v>439</v>
      </c>
      <c r="H45" s="244">
        <v>10166</v>
      </c>
      <c r="I45" s="244">
        <v>4978</v>
      </c>
      <c r="J45" s="246">
        <v>5188</v>
      </c>
      <c r="K45" s="238"/>
      <c r="L45" s="257"/>
      <c r="M45" s="257"/>
    </row>
    <row r="46" spans="2:13" ht="13.5" customHeight="1">
      <c r="B46" s="255"/>
      <c r="C46" s="256" t="s">
        <v>59</v>
      </c>
      <c r="D46" s="244">
        <v>17149</v>
      </c>
      <c r="E46" s="244">
        <v>-96</v>
      </c>
      <c r="F46" s="258" t="s">
        <v>440</v>
      </c>
      <c r="G46" s="259" t="s">
        <v>441</v>
      </c>
      <c r="H46" s="244">
        <v>16982</v>
      </c>
      <c r="I46" s="244">
        <v>8267</v>
      </c>
      <c r="J46" s="246">
        <v>8715</v>
      </c>
      <c r="K46" s="238"/>
      <c r="L46" s="257"/>
      <c r="M46" s="257"/>
    </row>
    <row r="47" spans="2:13" ht="13.5" customHeight="1">
      <c r="B47" s="255"/>
      <c r="C47" s="256" t="s">
        <v>60</v>
      </c>
      <c r="D47" s="244">
        <v>9204</v>
      </c>
      <c r="E47" s="244">
        <v>-16</v>
      </c>
      <c r="F47" s="258" t="s">
        <v>424</v>
      </c>
      <c r="G47" s="259" t="s">
        <v>442</v>
      </c>
      <c r="H47" s="244">
        <v>9111</v>
      </c>
      <c r="I47" s="244">
        <v>4401</v>
      </c>
      <c r="J47" s="246">
        <v>4710</v>
      </c>
      <c r="K47" s="238"/>
      <c r="L47" s="257"/>
      <c r="M47" s="257"/>
    </row>
    <row r="48" spans="2:13" ht="13.5" customHeight="1">
      <c r="B48" s="255"/>
      <c r="C48" s="256" t="s">
        <v>61</v>
      </c>
      <c r="D48" s="244">
        <v>7014</v>
      </c>
      <c r="E48" s="244">
        <v>-38</v>
      </c>
      <c r="F48" s="258" t="s">
        <v>443</v>
      </c>
      <c r="G48" s="259" t="s">
        <v>444</v>
      </c>
      <c r="H48" s="244">
        <v>6882</v>
      </c>
      <c r="I48" s="244">
        <v>3270</v>
      </c>
      <c r="J48" s="246">
        <v>3612</v>
      </c>
      <c r="K48" s="238"/>
      <c r="L48" s="257"/>
      <c r="M48" s="257"/>
    </row>
    <row r="49" spans="2:13" ht="13.5" customHeight="1">
      <c r="B49" s="255"/>
      <c r="C49" s="256" t="s">
        <v>62</v>
      </c>
      <c r="D49" s="244">
        <v>18475</v>
      </c>
      <c r="E49" s="244">
        <v>-18</v>
      </c>
      <c r="F49" s="258" t="s">
        <v>445</v>
      </c>
      <c r="G49" s="259" t="s">
        <v>446</v>
      </c>
      <c r="H49" s="244">
        <v>18388</v>
      </c>
      <c r="I49" s="244">
        <v>8802</v>
      </c>
      <c r="J49" s="246">
        <v>9586</v>
      </c>
      <c r="K49" s="238"/>
      <c r="L49" s="257"/>
      <c r="M49" s="257"/>
    </row>
    <row r="50" spans="2:13" ht="13.5" customHeight="1">
      <c r="B50" s="255"/>
      <c r="C50" s="256" t="s">
        <v>63</v>
      </c>
      <c r="D50" s="244">
        <v>12294</v>
      </c>
      <c r="E50" s="244">
        <v>-36</v>
      </c>
      <c r="F50" s="258" t="s">
        <v>447</v>
      </c>
      <c r="G50" s="259" t="s">
        <v>448</v>
      </c>
      <c r="H50" s="244">
        <v>12250</v>
      </c>
      <c r="I50" s="244">
        <v>5844</v>
      </c>
      <c r="J50" s="246">
        <v>6406</v>
      </c>
      <c r="K50" s="238"/>
      <c r="L50" s="257"/>
      <c r="M50" s="257"/>
    </row>
    <row r="51" spans="2:13" ht="13.5" customHeight="1">
      <c r="B51" s="255"/>
      <c r="C51" s="256" t="s">
        <v>64</v>
      </c>
      <c r="D51" s="244">
        <v>9616</v>
      </c>
      <c r="E51" s="244">
        <v>-43</v>
      </c>
      <c r="F51" s="258">
        <v>10</v>
      </c>
      <c r="G51" s="259" t="s">
        <v>449</v>
      </c>
      <c r="H51" s="244">
        <v>9583</v>
      </c>
      <c r="I51" s="244">
        <v>4585</v>
      </c>
      <c r="J51" s="246">
        <v>4998</v>
      </c>
      <c r="K51" s="238"/>
      <c r="L51" s="257"/>
      <c r="M51" s="257"/>
    </row>
    <row r="52" spans="2:13" ht="13.5" customHeight="1">
      <c r="B52" s="255"/>
      <c r="C52" s="256" t="s">
        <v>65</v>
      </c>
      <c r="D52" s="244">
        <v>8536</v>
      </c>
      <c r="E52" s="244">
        <v>-2</v>
      </c>
      <c r="F52" s="258" t="s">
        <v>450</v>
      </c>
      <c r="G52" s="259" t="s">
        <v>451</v>
      </c>
      <c r="H52" s="244">
        <v>8479</v>
      </c>
      <c r="I52" s="244">
        <v>4044</v>
      </c>
      <c r="J52" s="246">
        <v>4435</v>
      </c>
      <c r="K52" s="238"/>
      <c r="L52" s="257"/>
      <c r="M52" s="257"/>
    </row>
    <row r="53" spans="2:13" ht="13.5" customHeight="1">
      <c r="B53" s="255"/>
      <c r="C53" s="256" t="s">
        <v>66</v>
      </c>
      <c r="D53" s="244">
        <v>7879</v>
      </c>
      <c r="E53" s="244">
        <v>-20</v>
      </c>
      <c r="F53" s="258">
        <v>4</v>
      </c>
      <c r="G53" s="259" t="s">
        <v>452</v>
      </c>
      <c r="H53" s="244">
        <v>7863</v>
      </c>
      <c r="I53" s="244">
        <v>3826</v>
      </c>
      <c r="J53" s="246">
        <v>4037</v>
      </c>
      <c r="K53" s="238"/>
      <c r="L53" s="257"/>
      <c r="M53" s="257"/>
    </row>
    <row r="54" spans="2:13" ht="13.5" customHeight="1">
      <c r="B54" s="255"/>
      <c r="C54" s="256" t="s">
        <v>67</v>
      </c>
      <c r="D54" s="244">
        <v>5864</v>
      </c>
      <c r="E54" s="244">
        <v>-26</v>
      </c>
      <c r="F54" s="258" t="s">
        <v>453</v>
      </c>
      <c r="G54" s="259" t="s">
        <v>454</v>
      </c>
      <c r="H54" s="244">
        <v>5782</v>
      </c>
      <c r="I54" s="244">
        <v>2772</v>
      </c>
      <c r="J54" s="246">
        <v>3010</v>
      </c>
      <c r="K54" s="238"/>
      <c r="L54" s="257"/>
      <c r="M54" s="257"/>
    </row>
    <row r="55" spans="2:13" ht="13.5" customHeight="1">
      <c r="B55" s="255"/>
      <c r="C55" s="256" t="s">
        <v>68</v>
      </c>
      <c r="D55" s="244">
        <v>10608</v>
      </c>
      <c r="E55" s="244">
        <v>-53</v>
      </c>
      <c r="F55" s="258" t="s">
        <v>455</v>
      </c>
      <c r="G55" s="259" t="s">
        <v>456</v>
      </c>
      <c r="H55" s="244">
        <v>10426</v>
      </c>
      <c r="I55" s="244">
        <v>4809</v>
      </c>
      <c r="J55" s="246">
        <v>5617</v>
      </c>
      <c r="K55" s="238"/>
      <c r="L55" s="257"/>
      <c r="M55" s="257"/>
    </row>
    <row r="56" spans="2:13" ht="13.5" customHeight="1">
      <c r="B56" s="255"/>
      <c r="C56" s="256" t="s">
        <v>69</v>
      </c>
      <c r="D56" s="244">
        <v>18037</v>
      </c>
      <c r="E56" s="244">
        <v>-114</v>
      </c>
      <c r="F56" s="258" t="s">
        <v>424</v>
      </c>
      <c r="G56" s="259" t="s">
        <v>457</v>
      </c>
      <c r="H56" s="244">
        <v>17846</v>
      </c>
      <c r="I56" s="244">
        <v>8407</v>
      </c>
      <c r="J56" s="246">
        <v>9439</v>
      </c>
      <c r="K56" s="238"/>
      <c r="L56" s="257"/>
      <c r="M56" s="257"/>
    </row>
    <row r="57" spans="2:13" ht="13.5" customHeight="1">
      <c r="B57" s="255"/>
      <c r="C57" s="256" t="s">
        <v>70</v>
      </c>
      <c r="D57" s="244">
        <v>7395</v>
      </c>
      <c r="E57" s="244">
        <v>-31</v>
      </c>
      <c r="F57" s="258" t="s">
        <v>458</v>
      </c>
      <c r="G57" s="259" t="s">
        <v>459</v>
      </c>
      <c r="H57" s="244">
        <v>7337</v>
      </c>
      <c r="I57" s="244">
        <v>3448</v>
      </c>
      <c r="J57" s="246">
        <v>3889</v>
      </c>
      <c r="K57" s="238"/>
      <c r="L57" s="257"/>
      <c r="M57" s="257"/>
    </row>
    <row r="58" spans="2:13" ht="13.5" customHeight="1">
      <c r="B58" s="255"/>
      <c r="C58" s="256" t="s">
        <v>71</v>
      </c>
      <c r="D58" s="244">
        <v>5676</v>
      </c>
      <c r="E58" s="244">
        <v>-32</v>
      </c>
      <c r="F58" s="258" t="s">
        <v>460</v>
      </c>
      <c r="G58" s="259" t="s">
        <v>461</v>
      </c>
      <c r="H58" s="244">
        <v>5613</v>
      </c>
      <c r="I58" s="244">
        <v>2642</v>
      </c>
      <c r="J58" s="246">
        <v>2971</v>
      </c>
      <c r="K58" s="238"/>
      <c r="L58" s="257"/>
      <c r="M58" s="257"/>
    </row>
    <row r="59" spans="2:13" ht="13.5" customHeight="1">
      <c r="B59" s="260"/>
      <c r="C59" s="261" t="s">
        <v>72</v>
      </c>
      <c r="D59" s="262">
        <v>7232</v>
      </c>
      <c r="E59" s="262">
        <v>-50</v>
      </c>
      <c r="F59" s="263">
        <v>3</v>
      </c>
      <c r="G59" s="264" t="s">
        <v>462</v>
      </c>
      <c r="H59" s="262">
        <v>7185</v>
      </c>
      <c r="I59" s="262">
        <v>3419</v>
      </c>
      <c r="J59" s="265">
        <v>3766</v>
      </c>
      <c r="K59" s="238"/>
      <c r="L59" s="202"/>
      <c r="M59" s="202"/>
    </row>
    <row r="60" ht="15" customHeight="1">
      <c r="B60" s="176" t="s">
        <v>385</v>
      </c>
    </row>
  </sheetData>
  <mergeCells count="10">
    <mergeCell ref="B14:C14"/>
    <mergeCell ref="B12:C12"/>
    <mergeCell ref="B13:C13"/>
    <mergeCell ref="B8:C8"/>
    <mergeCell ref="B11:C11"/>
    <mergeCell ref="B9:C9"/>
    <mergeCell ref="B4:C5"/>
    <mergeCell ref="E4:G4"/>
    <mergeCell ref="H4:J4"/>
    <mergeCell ref="B6:C6"/>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B1:J72"/>
  <sheetViews>
    <sheetView workbookViewId="0" topLeftCell="A1">
      <selection activeCell="A1" sqref="A1"/>
    </sheetView>
  </sheetViews>
  <sheetFormatPr defaultColWidth="9.00390625" defaultRowHeight="13.5"/>
  <cols>
    <col min="1" max="1" width="2.625" style="136" customWidth="1"/>
    <col min="2" max="2" width="12.625" style="136" customWidth="1"/>
    <col min="3" max="5" width="10.125" style="136" customWidth="1"/>
    <col min="6" max="6" width="12.625" style="136" customWidth="1"/>
    <col min="7" max="9" width="10.125" style="136" customWidth="1"/>
    <col min="10" max="16384" width="9.00390625" style="136" customWidth="1"/>
  </cols>
  <sheetData>
    <row r="1" ht="6" customHeight="1">
      <c r="J1" s="121"/>
    </row>
    <row r="2" spans="2:10" ht="14.25">
      <c r="B2" s="266" t="s">
        <v>464</v>
      </c>
      <c r="J2" s="121"/>
    </row>
    <row r="3" spans="9:10" ht="12" customHeight="1">
      <c r="I3" s="267" t="s">
        <v>465</v>
      </c>
      <c r="J3" s="121"/>
    </row>
    <row r="4" spans="2:10" ht="21" customHeight="1">
      <c r="B4" s="27" t="s">
        <v>88</v>
      </c>
      <c r="C4" s="28" t="s">
        <v>4</v>
      </c>
      <c r="D4" s="28" t="s">
        <v>5</v>
      </c>
      <c r="E4" s="29" t="s">
        <v>6</v>
      </c>
      <c r="F4" s="30" t="s">
        <v>88</v>
      </c>
      <c r="G4" s="28" t="s">
        <v>4</v>
      </c>
      <c r="H4" s="28" t="s">
        <v>5</v>
      </c>
      <c r="I4" s="29" t="s">
        <v>6</v>
      </c>
      <c r="J4" s="121"/>
    </row>
    <row r="5" spans="2:10" ht="12" customHeight="1">
      <c r="B5" s="268" t="s">
        <v>22</v>
      </c>
      <c r="C5" s="269">
        <v>1240877.37</v>
      </c>
      <c r="D5" s="269">
        <v>599073</v>
      </c>
      <c r="E5" s="269">
        <v>641804.37</v>
      </c>
      <c r="F5" s="31" t="s">
        <v>89</v>
      </c>
      <c r="G5" s="270">
        <v>103670</v>
      </c>
      <c r="H5" s="270">
        <v>53898</v>
      </c>
      <c r="I5" s="271">
        <v>49772</v>
      </c>
      <c r="J5" s="121"/>
    </row>
    <row r="6" spans="2:10" ht="12" customHeight="1">
      <c r="B6" s="268"/>
      <c r="C6" s="269"/>
      <c r="D6" s="269"/>
      <c r="E6" s="272"/>
      <c r="F6" s="32" t="s">
        <v>90</v>
      </c>
      <c r="G6" s="270">
        <v>20469</v>
      </c>
      <c r="H6" s="270">
        <v>10590</v>
      </c>
      <c r="I6" s="271">
        <v>9879</v>
      </c>
      <c r="J6" s="121"/>
    </row>
    <row r="7" spans="2:10" ht="12" customHeight="1">
      <c r="B7" s="268" t="s">
        <v>91</v>
      </c>
      <c r="C7" s="269">
        <v>182226</v>
      </c>
      <c r="D7" s="269">
        <v>92908</v>
      </c>
      <c r="E7" s="269">
        <v>89318</v>
      </c>
      <c r="F7" s="32" t="s">
        <v>92</v>
      </c>
      <c r="G7" s="270">
        <v>21793</v>
      </c>
      <c r="H7" s="270">
        <v>11241</v>
      </c>
      <c r="I7" s="271">
        <v>10552</v>
      </c>
      <c r="J7" s="121"/>
    </row>
    <row r="8" spans="2:10" ht="12" customHeight="1">
      <c r="B8" s="268" t="s">
        <v>93</v>
      </c>
      <c r="C8" s="269">
        <v>766290.27</v>
      </c>
      <c r="D8" s="269">
        <v>386765</v>
      </c>
      <c r="E8" s="269">
        <v>379525.27</v>
      </c>
      <c r="F8" s="32" t="s">
        <v>94</v>
      </c>
      <c r="G8" s="270">
        <v>21797</v>
      </c>
      <c r="H8" s="270">
        <v>11342</v>
      </c>
      <c r="I8" s="271">
        <v>10455</v>
      </c>
      <c r="J8" s="121"/>
    </row>
    <row r="9" spans="2:10" ht="12" customHeight="1">
      <c r="B9" s="268" t="s">
        <v>95</v>
      </c>
      <c r="C9" s="269">
        <v>292086.1</v>
      </c>
      <c r="D9" s="269">
        <v>119225</v>
      </c>
      <c r="E9" s="269">
        <v>172861.1</v>
      </c>
      <c r="F9" s="32" t="s">
        <v>96</v>
      </c>
      <c r="G9" s="270">
        <v>20263</v>
      </c>
      <c r="H9" s="270">
        <v>10619</v>
      </c>
      <c r="I9" s="271">
        <v>9644</v>
      </c>
      <c r="J9" s="121"/>
    </row>
    <row r="10" spans="2:10" ht="12" customHeight="1">
      <c r="B10" s="24"/>
      <c r="C10" s="270"/>
      <c r="D10" s="270"/>
      <c r="E10" s="271"/>
      <c r="F10" s="32" t="s">
        <v>97</v>
      </c>
      <c r="G10" s="270">
        <v>19348</v>
      </c>
      <c r="H10" s="270">
        <v>10106</v>
      </c>
      <c r="I10" s="271">
        <v>9242</v>
      </c>
      <c r="J10" s="121"/>
    </row>
    <row r="11" spans="2:10" ht="12" customHeight="1">
      <c r="B11" s="24" t="s">
        <v>466</v>
      </c>
      <c r="C11" s="270">
        <v>54872</v>
      </c>
      <c r="D11" s="270">
        <v>28019</v>
      </c>
      <c r="E11" s="270">
        <v>26853</v>
      </c>
      <c r="F11" s="31" t="s">
        <v>98</v>
      </c>
      <c r="G11" s="270">
        <v>71182</v>
      </c>
      <c r="H11" s="270">
        <v>35441</v>
      </c>
      <c r="I11" s="271">
        <v>35741</v>
      </c>
      <c r="J11" s="121"/>
    </row>
    <row r="12" spans="2:10" ht="12" customHeight="1">
      <c r="B12" s="34" t="s">
        <v>99</v>
      </c>
      <c r="C12" s="270">
        <v>10936</v>
      </c>
      <c r="D12" s="270">
        <v>5518</v>
      </c>
      <c r="E12" s="270">
        <v>5418</v>
      </c>
      <c r="F12" s="32" t="s">
        <v>100</v>
      </c>
      <c r="G12" s="270">
        <v>11761</v>
      </c>
      <c r="H12" s="270">
        <v>5976</v>
      </c>
      <c r="I12" s="271">
        <v>5785</v>
      </c>
      <c r="J12" s="121"/>
    </row>
    <row r="13" spans="2:10" ht="12" customHeight="1">
      <c r="B13" s="34" t="s">
        <v>101</v>
      </c>
      <c r="C13" s="270">
        <v>10720</v>
      </c>
      <c r="D13" s="270">
        <v>5484</v>
      </c>
      <c r="E13" s="270">
        <v>5236</v>
      </c>
      <c r="F13" s="32" t="s">
        <v>102</v>
      </c>
      <c r="G13" s="270">
        <v>13507</v>
      </c>
      <c r="H13" s="270">
        <v>6730</v>
      </c>
      <c r="I13" s="271">
        <v>6777</v>
      </c>
      <c r="J13" s="121"/>
    </row>
    <row r="14" spans="2:10" ht="12" customHeight="1">
      <c r="B14" s="34" t="s">
        <v>103</v>
      </c>
      <c r="C14" s="270">
        <v>10842</v>
      </c>
      <c r="D14" s="270">
        <v>5581</v>
      </c>
      <c r="E14" s="270">
        <v>5261</v>
      </c>
      <c r="F14" s="32" t="s">
        <v>104</v>
      </c>
      <c r="G14" s="270">
        <v>15549</v>
      </c>
      <c r="H14" s="270">
        <v>7782</v>
      </c>
      <c r="I14" s="271">
        <v>7767</v>
      </c>
      <c r="J14" s="121"/>
    </row>
    <row r="15" spans="2:10" ht="12" customHeight="1">
      <c r="B15" s="34" t="s">
        <v>105</v>
      </c>
      <c r="C15" s="270">
        <v>11030</v>
      </c>
      <c r="D15" s="270">
        <v>5631</v>
      </c>
      <c r="E15" s="270">
        <v>5399</v>
      </c>
      <c r="F15" s="32" t="s">
        <v>106</v>
      </c>
      <c r="G15" s="270">
        <v>14877</v>
      </c>
      <c r="H15" s="270">
        <v>7357</v>
      </c>
      <c r="I15" s="271">
        <v>7520</v>
      </c>
      <c r="J15" s="121"/>
    </row>
    <row r="16" spans="2:10" ht="12" customHeight="1">
      <c r="B16" s="34" t="s">
        <v>107</v>
      </c>
      <c r="C16" s="270">
        <v>11344</v>
      </c>
      <c r="D16" s="270">
        <v>5805</v>
      </c>
      <c r="E16" s="270">
        <v>5539</v>
      </c>
      <c r="F16" s="32" t="s">
        <v>108</v>
      </c>
      <c r="G16" s="270">
        <v>15488</v>
      </c>
      <c r="H16" s="270">
        <v>7596</v>
      </c>
      <c r="I16" s="271">
        <v>7892</v>
      </c>
      <c r="J16" s="121"/>
    </row>
    <row r="17" spans="2:10" ht="12" customHeight="1">
      <c r="B17" s="35" t="s">
        <v>109</v>
      </c>
      <c r="C17" s="270">
        <v>59793</v>
      </c>
      <c r="D17" s="270">
        <v>30569</v>
      </c>
      <c r="E17" s="270">
        <v>29224</v>
      </c>
      <c r="F17" s="31" t="s">
        <v>110</v>
      </c>
      <c r="G17" s="270">
        <v>76377</v>
      </c>
      <c r="H17" s="270">
        <v>35964</v>
      </c>
      <c r="I17" s="271">
        <v>40413</v>
      </c>
      <c r="J17" s="121"/>
    </row>
    <row r="18" spans="2:10" ht="12" customHeight="1">
      <c r="B18" s="34" t="s">
        <v>111</v>
      </c>
      <c r="C18" s="270">
        <v>11554</v>
      </c>
      <c r="D18" s="270">
        <v>5960</v>
      </c>
      <c r="E18" s="270">
        <v>5594</v>
      </c>
      <c r="F18" s="32" t="s">
        <v>112</v>
      </c>
      <c r="G18" s="270">
        <v>15179</v>
      </c>
      <c r="H18" s="270">
        <v>7246</v>
      </c>
      <c r="I18" s="271">
        <v>7933</v>
      </c>
      <c r="J18" s="121"/>
    </row>
    <row r="19" spans="2:10" ht="12" customHeight="1">
      <c r="B19" s="34" t="s">
        <v>113</v>
      </c>
      <c r="C19" s="270">
        <v>11832</v>
      </c>
      <c r="D19" s="270">
        <v>6036</v>
      </c>
      <c r="E19" s="270">
        <v>5796</v>
      </c>
      <c r="F19" s="32" t="s">
        <v>114</v>
      </c>
      <c r="G19" s="270">
        <v>15218</v>
      </c>
      <c r="H19" s="270">
        <v>7256</v>
      </c>
      <c r="I19" s="271">
        <v>7962</v>
      </c>
      <c r="J19" s="121"/>
    </row>
    <row r="20" spans="2:10" ht="12" customHeight="1">
      <c r="B20" s="34" t="s">
        <v>115</v>
      </c>
      <c r="C20" s="270">
        <v>12024</v>
      </c>
      <c r="D20" s="270">
        <v>6213</v>
      </c>
      <c r="E20" s="270">
        <v>5811</v>
      </c>
      <c r="F20" s="32" t="s">
        <v>116</v>
      </c>
      <c r="G20" s="270">
        <v>13919</v>
      </c>
      <c r="H20" s="270">
        <v>6515</v>
      </c>
      <c r="I20" s="271">
        <v>7404</v>
      </c>
      <c r="J20" s="121"/>
    </row>
    <row r="21" spans="2:10" ht="12" customHeight="1">
      <c r="B21" s="34" t="s">
        <v>117</v>
      </c>
      <c r="C21" s="270">
        <v>12073</v>
      </c>
      <c r="D21" s="270">
        <v>6111</v>
      </c>
      <c r="E21" s="270">
        <v>5962</v>
      </c>
      <c r="F21" s="32" t="s">
        <v>118</v>
      </c>
      <c r="G21" s="270">
        <v>15866</v>
      </c>
      <c r="H21" s="270">
        <v>7491</v>
      </c>
      <c r="I21" s="271">
        <v>8375</v>
      </c>
      <c r="J21" s="121"/>
    </row>
    <row r="22" spans="2:10" ht="12" customHeight="1">
      <c r="B22" s="34" t="s">
        <v>119</v>
      </c>
      <c r="C22" s="270">
        <v>12310</v>
      </c>
      <c r="D22" s="270">
        <v>6249</v>
      </c>
      <c r="E22" s="270">
        <v>6061</v>
      </c>
      <c r="F22" s="32" t="s">
        <v>120</v>
      </c>
      <c r="G22" s="270">
        <v>16195</v>
      </c>
      <c r="H22" s="270">
        <v>7456</v>
      </c>
      <c r="I22" s="271">
        <v>8739</v>
      </c>
      <c r="J22" s="121"/>
    </row>
    <row r="23" spans="2:10" ht="12" customHeight="1">
      <c r="B23" s="35" t="s">
        <v>121</v>
      </c>
      <c r="C23" s="270">
        <v>67561</v>
      </c>
      <c r="D23" s="270">
        <v>34320</v>
      </c>
      <c r="E23" s="270">
        <v>33241</v>
      </c>
      <c r="F23" s="31" t="s">
        <v>122</v>
      </c>
      <c r="G23" s="270">
        <v>82433</v>
      </c>
      <c r="H23" s="270">
        <v>37711</v>
      </c>
      <c r="I23" s="271">
        <v>44722</v>
      </c>
      <c r="J23" s="121"/>
    </row>
    <row r="24" spans="2:10" ht="12" customHeight="1">
      <c r="B24" s="34" t="s">
        <v>123</v>
      </c>
      <c r="C24" s="270">
        <v>12597</v>
      </c>
      <c r="D24" s="270">
        <v>6362</v>
      </c>
      <c r="E24" s="270">
        <v>6235</v>
      </c>
      <c r="F24" s="32" t="s">
        <v>124</v>
      </c>
      <c r="G24" s="270">
        <v>16719</v>
      </c>
      <c r="H24" s="270">
        <v>7786</v>
      </c>
      <c r="I24" s="271">
        <v>8933</v>
      </c>
      <c r="J24" s="121"/>
    </row>
    <row r="25" spans="2:10" ht="12" customHeight="1">
      <c r="B25" s="34" t="s">
        <v>125</v>
      </c>
      <c r="C25" s="270">
        <v>12881</v>
      </c>
      <c r="D25" s="270">
        <v>6445</v>
      </c>
      <c r="E25" s="270">
        <v>6436</v>
      </c>
      <c r="F25" s="32" t="s">
        <v>126</v>
      </c>
      <c r="G25" s="270">
        <v>16432</v>
      </c>
      <c r="H25" s="270">
        <v>7551</v>
      </c>
      <c r="I25" s="271">
        <v>8881</v>
      </c>
      <c r="J25" s="121"/>
    </row>
    <row r="26" spans="2:10" ht="12" customHeight="1">
      <c r="B26" s="34" t="s">
        <v>127</v>
      </c>
      <c r="C26" s="270">
        <v>13544</v>
      </c>
      <c r="D26" s="270">
        <v>6914</v>
      </c>
      <c r="E26" s="270">
        <v>6630</v>
      </c>
      <c r="F26" s="32" t="s">
        <v>128</v>
      </c>
      <c r="G26" s="270">
        <v>16213</v>
      </c>
      <c r="H26" s="270">
        <v>7378</v>
      </c>
      <c r="I26" s="271">
        <v>8835</v>
      </c>
      <c r="J26" s="121"/>
    </row>
    <row r="27" spans="2:10" ht="12" customHeight="1">
      <c r="B27" s="34" t="s">
        <v>129</v>
      </c>
      <c r="C27" s="270">
        <v>14174</v>
      </c>
      <c r="D27" s="270">
        <v>7224</v>
      </c>
      <c r="E27" s="270">
        <v>6950</v>
      </c>
      <c r="F27" s="32" t="s">
        <v>130</v>
      </c>
      <c r="G27" s="270">
        <v>16750</v>
      </c>
      <c r="H27" s="270">
        <v>7606</v>
      </c>
      <c r="I27" s="271">
        <v>9144</v>
      </c>
      <c r="J27" s="121"/>
    </row>
    <row r="28" spans="2:10" ht="12" customHeight="1">
      <c r="B28" s="34" t="s">
        <v>131</v>
      </c>
      <c r="C28" s="270">
        <v>14365</v>
      </c>
      <c r="D28" s="270">
        <v>7375</v>
      </c>
      <c r="E28" s="270">
        <v>6990</v>
      </c>
      <c r="F28" s="32" t="s">
        <v>132</v>
      </c>
      <c r="G28" s="270">
        <v>16319</v>
      </c>
      <c r="H28" s="270">
        <v>7390</v>
      </c>
      <c r="I28" s="271">
        <v>8929</v>
      </c>
      <c r="J28" s="121"/>
    </row>
    <row r="29" spans="2:10" ht="12" customHeight="1">
      <c r="B29" s="35" t="s">
        <v>133</v>
      </c>
      <c r="C29" s="270">
        <v>71939.27</v>
      </c>
      <c r="D29" s="270">
        <v>36857</v>
      </c>
      <c r="E29" s="270">
        <v>35082.27</v>
      </c>
      <c r="F29" s="31" t="s">
        <v>134</v>
      </c>
      <c r="G29" s="270">
        <v>80788.1</v>
      </c>
      <c r="H29" s="270">
        <v>35345</v>
      </c>
      <c r="I29" s="271">
        <v>45443.1</v>
      </c>
      <c r="J29" s="121"/>
    </row>
    <row r="30" spans="2:10" ht="12" customHeight="1">
      <c r="B30" s="34" t="s">
        <v>135</v>
      </c>
      <c r="C30" s="270">
        <v>14736</v>
      </c>
      <c r="D30" s="270">
        <v>7601</v>
      </c>
      <c r="E30" s="270">
        <v>7135</v>
      </c>
      <c r="F30" s="32" t="s">
        <v>136</v>
      </c>
      <c r="G30" s="270">
        <v>16901</v>
      </c>
      <c r="H30" s="270">
        <v>7578</v>
      </c>
      <c r="I30" s="271">
        <v>9323</v>
      </c>
      <c r="J30" s="121"/>
    </row>
    <row r="31" spans="2:10" ht="12" customHeight="1">
      <c r="B31" s="34" t="s">
        <v>137</v>
      </c>
      <c r="C31" s="270">
        <v>15057</v>
      </c>
      <c r="D31" s="270">
        <v>7716</v>
      </c>
      <c r="E31" s="270">
        <v>7341</v>
      </c>
      <c r="F31" s="32" t="s">
        <v>138</v>
      </c>
      <c r="G31" s="270">
        <v>16778</v>
      </c>
      <c r="H31" s="270">
        <v>7467</v>
      </c>
      <c r="I31" s="271">
        <v>9311</v>
      </c>
      <c r="J31" s="121"/>
    </row>
    <row r="32" spans="2:10" ht="12" customHeight="1">
      <c r="B32" s="34" t="s">
        <v>139</v>
      </c>
      <c r="C32" s="270">
        <v>15674</v>
      </c>
      <c r="D32" s="270">
        <v>8163</v>
      </c>
      <c r="E32" s="270">
        <v>7511</v>
      </c>
      <c r="F32" s="32" t="s">
        <v>140</v>
      </c>
      <c r="G32" s="270">
        <v>15739</v>
      </c>
      <c r="H32" s="270">
        <v>6880</v>
      </c>
      <c r="I32" s="271">
        <v>8859</v>
      </c>
      <c r="J32" s="121"/>
    </row>
    <row r="33" spans="2:10" ht="12" customHeight="1">
      <c r="B33" s="34" t="s">
        <v>141</v>
      </c>
      <c r="C33" s="270">
        <v>14396.27</v>
      </c>
      <c r="D33" s="270">
        <v>7287</v>
      </c>
      <c r="E33" s="270">
        <v>7109.27</v>
      </c>
      <c r="F33" s="32">
        <v>73</v>
      </c>
      <c r="G33" s="270">
        <v>15907.1</v>
      </c>
      <c r="H33" s="270">
        <v>6837</v>
      </c>
      <c r="I33" s="271">
        <v>9070.1</v>
      </c>
      <c r="J33" s="121"/>
    </row>
    <row r="34" spans="2:10" ht="12" customHeight="1">
      <c r="B34" s="34" t="s">
        <v>142</v>
      </c>
      <c r="C34" s="270">
        <v>12076</v>
      </c>
      <c r="D34" s="270">
        <v>6090</v>
      </c>
      <c r="E34" s="270">
        <v>5986</v>
      </c>
      <c r="F34" s="32" t="s">
        <v>143</v>
      </c>
      <c r="G34" s="270">
        <v>15463</v>
      </c>
      <c r="H34" s="270">
        <v>6583</v>
      </c>
      <c r="I34" s="271">
        <v>8880</v>
      </c>
      <c r="J34" s="121"/>
    </row>
    <row r="35" spans="2:10" ht="12" customHeight="1">
      <c r="B35" s="35" t="s">
        <v>144</v>
      </c>
      <c r="C35" s="270">
        <v>62721</v>
      </c>
      <c r="D35" s="270">
        <v>32591</v>
      </c>
      <c r="E35" s="270">
        <v>30130</v>
      </c>
      <c r="F35" s="31" t="s">
        <v>145</v>
      </c>
      <c r="G35" s="270">
        <v>61773</v>
      </c>
      <c r="H35" s="270">
        <v>24100</v>
      </c>
      <c r="I35" s="271">
        <v>37673</v>
      </c>
      <c r="J35" s="121"/>
    </row>
    <row r="36" spans="2:10" ht="12" customHeight="1">
      <c r="B36" s="34" t="s">
        <v>146</v>
      </c>
      <c r="C36" s="270">
        <v>10977</v>
      </c>
      <c r="D36" s="270">
        <v>5675</v>
      </c>
      <c r="E36" s="270">
        <v>5302</v>
      </c>
      <c r="F36" s="32" t="s">
        <v>147</v>
      </c>
      <c r="G36" s="270">
        <v>14697</v>
      </c>
      <c r="H36" s="270">
        <v>6038</v>
      </c>
      <c r="I36" s="271">
        <v>8659</v>
      </c>
      <c r="J36" s="121"/>
    </row>
    <row r="37" spans="2:10" ht="12" customHeight="1">
      <c r="B37" s="34" t="s">
        <v>148</v>
      </c>
      <c r="C37" s="270">
        <v>11818</v>
      </c>
      <c r="D37" s="270">
        <v>6131</v>
      </c>
      <c r="E37" s="270">
        <v>5687</v>
      </c>
      <c r="F37" s="32" t="s">
        <v>149</v>
      </c>
      <c r="G37" s="270">
        <v>13774</v>
      </c>
      <c r="H37" s="270">
        <v>5628</v>
      </c>
      <c r="I37" s="271">
        <v>8146</v>
      </c>
      <c r="J37" s="121"/>
    </row>
    <row r="38" spans="2:10" ht="12" customHeight="1">
      <c r="B38" s="34" t="s">
        <v>150</v>
      </c>
      <c r="C38" s="270">
        <v>12665</v>
      </c>
      <c r="D38" s="270">
        <v>6515</v>
      </c>
      <c r="E38" s="270">
        <v>6150</v>
      </c>
      <c r="F38" s="32" t="s">
        <v>151</v>
      </c>
      <c r="G38" s="270">
        <v>12569</v>
      </c>
      <c r="H38" s="270">
        <v>5025</v>
      </c>
      <c r="I38" s="271">
        <v>7544</v>
      </c>
      <c r="J38" s="121"/>
    </row>
    <row r="39" spans="2:10" ht="12" customHeight="1">
      <c r="B39" s="34" t="s">
        <v>152</v>
      </c>
      <c r="C39" s="270">
        <v>13600</v>
      </c>
      <c r="D39" s="270">
        <v>7093</v>
      </c>
      <c r="E39" s="270">
        <v>6507</v>
      </c>
      <c r="F39" s="32" t="s">
        <v>153</v>
      </c>
      <c r="G39" s="270">
        <v>10841</v>
      </c>
      <c r="H39" s="270">
        <v>3897</v>
      </c>
      <c r="I39" s="271">
        <v>6944</v>
      </c>
      <c r="J39" s="121"/>
    </row>
    <row r="40" spans="2:10" ht="12" customHeight="1">
      <c r="B40" s="34" t="s">
        <v>154</v>
      </c>
      <c r="C40" s="270">
        <v>13661</v>
      </c>
      <c r="D40" s="270">
        <v>7177</v>
      </c>
      <c r="E40" s="270">
        <v>6484</v>
      </c>
      <c r="F40" s="32" t="s">
        <v>155</v>
      </c>
      <c r="G40" s="270">
        <v>9892</v>
      </c>
      <c r="H40" s="270">
        <v>3512</v>
      </c>
      <c r="I40" s="271">
        <v>6380</v>
      </c>
      <c r="J40" s="121"/>
    </row>
    <row r="41" spans="2:10" ht="12" customHeight="1">
      <c r="B41" s="35" t="s">
        <v>156</v>
      </c>
      <c r="C41" s="270">
        <v>72606</v>
      </c>
      <c r="D41" s="270">
        <v>37022</v>
      </c>
      <c r="E41" s="270">
        <v>35584</v>
      </c>
      <c r="F41" s="31" t="s">
        <v>157</v>
      </c>
      <c r="G41" s="270">
        <v>36992</v>
      </c>
      <c r="H41" s="270">
        <v>13169</v>
      </c>
      <c r="I41" s="271">
        <v>23823</v>
      </c>
      <c r="J41" s="121"/>
    </row>
    <row r="42" spans="2:10" ht="12" customHeight="1">
      <c r="B42" s="34" t="s">
        <v>158</v>
      </c>
      <c r="C42" s="270">
        <v>14328</v>
      </c>
      <c r="D42" s="270">
        <v>7460</v>
      </c>
      <c r="E42" s="270">
        <v>6868</v>
      </c>
      <c r="F42" s="32" t="s">
        <v>159</v>
      </c>
      <c r="G42" s="270">
        <v>9311</v>
      </c>
      <c r="H42" s="270">
        <v>3318</v>
      </c>
      <c r="I42" s="271">
        <v>5993</v>
      </c>
      <c r="J42" s="121"/>
    </row>
    <row r="43" spans="2:10" ht="12" customHeight="1">
      <c r="B43" s="34" t="s">
        <v>160</v>
      </c>
      <c r="C43" s="270">
        <v>14383</v>
      </c>
      <c r="D43" s="270">
        <v>7296</v>
      </c>
      <c r="E43" s="270">
        <v>7087</v>
      </c>
      <c r="F43" s="32" t="s">
        <v>161</v>
      </c>
      <c r="G43" s="270">
        <v>8802</v>
      </c>
      <c r="H43" s="270">
        <v>3171</v>
      </c>
      <c r="I43" s="271">
        <v>5631</v>
      </c>
      <c r="J43" s="121"/>
    </row>
    <row r="44" spans="2:10" ht="12" customHeight="1">
      <c r="B44" s="34" t="s">
        <v>162</v>
      </c>
      <c r="C44" s="270">
        <v>14741</v>
      </c>
      <c r="D44" s="270">
        <v>7512</v>
      </c>
      <c r="E44" s="270">
        <v>7229</v>
      </c>
      <c r="F44" s="32" t="s">
        <v>163</v>
      </c>
      <c r="G44" s="270">
        <v>6810</v>
      </c>
      <c r="H44" s="270">
        <v>2456</v>
      </c>
      <c r="I44" s="271">
        <v>4354</v>
      </c>
      <c r="J44" s="121"/>
    </row>
    <row r="45" spans="2:10" ht="12" customHeight="1">
      <c r="B45" s="34" t="s">
        <v>164</v>
      </c>
      <c r="C45" s="270">
        <v>14720</v>
      </c>
      <c r="D45" s="270">
        <v>7394</v>
      </c>
      <c r="E45" s="270">
        <v>7326</v>
      </c>
      <c r="F45" s="32" t="s">
        <v>165</v>
      </c>
      <c r="G45" s="270">
        <v>6310</v>
      </c>
      <c r="H45" s="270">
        <v>2197</v>
      </c>
      <c r="I45" s="271">
        <v>4113</v>
      </c>
      <c r="J45" s="121"/>
    </row>
    <row r="46" spans="2:10" ht="12" customHeight="1">
      <c r="B46" s="34" t="s">
        <v>166</v>
      </c>
      <c r="C46" s="270">
        <v>14434</v>
      </c>
      <c r="D46" s="270">
        <v>7360</v>
      </c>
      <c r="E46" s="270">
        <v>7074</v>
      </c>
      <c r="F46" s="32" t="s">
        <v>167</v>
      </c>
      <c r="G46" s="270">
        <v>5759</v>
      </c>
      <c r="H46" s="270">
        <v>2027</v>
      </c>
      <c r="I46" s="271">
        <v>3732</v>
      </c>
      <c r="J46" s="121"/>
    </row>
    <row r="47" spans="2:10" ht="12" customHeight="1">
      <c r="B47" s="35" t="s">
        <v>168</v>
      </c>
      <c r="C47" s="270">
        <v>69874</v>
      </c>
      <c r="D47" s="270">
        <v>35202</v>
      </c>
      <c r="E47" s="270">
        <v>34672</v>
      </c>
      <c r="F47" s="31" t="s">
        <v>169</v>
      </c>
      <c r="G47" s="270">
        <v>20730</v>
      </c>
      <c r="H47" s="270">
        <v>6591</v>
      </c>
      <c r="I47" s="271">
        <v>14139</v>
      </c>
      <c r="J47" s="121"/>
    </row>
    <row r="48" spans="2:10" ht="12" customHeight="1">
      <c r="B48" s="34" t="s">
        <v>170</v>
      </c>
      <c r="C48" s="270">
        <v>13955</v>
      </c>
      <c r="D48" s="270">
        <v>7084</v>
      </c>
      <c r="E48" s="270">
        <v>6871</v>
      </c>
      <c r="F48" s="32" t="s">
        <v>171</v>
      </c>
      <c r="G48" s="270">
        <v>5289</v>
      </c>
      <c r="H48" s="270">
        <v>1724</v>
      </c>
      <c r="I48" s="271">
        <v>3565</v>
      </c>
      <c r="J48" s="121"/>
    </row>
    <row r="49" spans="2:10" ht="12" customHeight="1">
      <c r="B49" s="34" t="s">
        <v>172</v>
      </c>
      <c r="C49" s="270">
        <v>13932</v>
      </c>
      <c r="D49" s="270">
        <v>7090</v>
      </c>
      <c r="E49" s="270">
        <v>6842</v>
      </c>
      <c r="F49" s="32" t="s">
        <v>173</v>
      </c>
      <c r="G49" s="270">
        <v>4974</v>
      </c>
      <c r="H49" s="270">
        <v>1640</v>
      </c>
      <c r="I49" s="271">
        <v>3334</v>
      </c>
      <c r="J49" s="121"/>
    </row>
    <row r="50" spans="2:10" ht="12" customHeight="1">
      <c r="B50" s="34" t="s">
        <v>174</v>
      </c>
      <c r="C50" s="270">
        <v>13646</v>
      </c>
      <c r="D50" s="270">
        <v>6892</v>
      </c>
      <c r="E50" s="270">
        <v>6754</v>
      </c>
      <c r="F50" s="32" t="s">
        <v>175</v>
      </c>
      <c r="G50" s="270">
        <v>4051</v>
      </c>
      <c r="H50" s="270">
        <v>1268</v>
      </c>
      <c r="I50" s="271">
        <v>2783</v>
      </c>
      <c r="J50" s="121"/>
    </row>
    <row r="51" spans="2:10" ht="12" customHeight="1">
      <c r="B51" s="34" t="s">
        <v>176</v>
      </c>
      <c r="C51" s="270">
        <v>13842</v>
      </c>
      <c r="D51" s="270">
        <v>6950</v>
      </c>
      <c r="E51" s="270">
        <v>6892</v>
      </c>
      <c r="F51" s="32" t="s">
        <v>177</v>
      </c>
      <c r="G51" s="270">
        <v>3476</v>
      </c>
      <c r="H51" s="270">
        <v>1085</v>
      </c>
      <c r="I51" s="271">
        <v>2391</v>
      </c>
      <c r="J51" s="121"/>
    </row>
    <row r="52" spans="2:10" ht="12" customHeight="1">
      <c r="B52" s="34" t="s">
        <v>178</v>
      </c>
      <c r="C52" s="270">
        <v>14499</v>
      </c>
      <c r="D52" s="270">
        <v>7186</v>
      </c>
      <c r="E52" s="270">
        <v>7313</v>
      </c>
      <c r="F52" s="32" t="s">
        <v>179</v>
      </c>
      <c r="G52" s="270">
        <v>2940</v>
      </c>
      <c r="H52" s="270">
        <v>874</v>
      </c>
      <c r="I52" s="271">
        <v>2066</v>
      </c>
      <c r="J52" s="121"/>
    </row>
    <row r="53" spans="2:10" ht="12" customHeight="1">
      <c r="B53" s="35" t="s">
        <v>180</v>
      </c>
      <c r="C53" s="270">
        <v>68823</v>
      </c>
      <c r="D53" s="270">
        <v>34384</v>
      </c>
      <c r="E53" s="270">
        <v>34439</v>
      </c>
      <c r="F53" s="31" t="s">
        <v>181</v>
      </c>
      <c r="G53" s="270">
        <v>7793</v>
      </c>
      <c r="H53" s="270">
        <v>1993</v>
      </c>
      <c r="I53" s="271">
        <v>5800</v>
      </c>
      <c r="J53" s="121"/>
    </row>
    <row r="54" spans="2:10" ht="12" customHeight="1">
      <c r="B54" s="34" t="s">
        <v>182</v>
      </c>
      <c r="C54" s="270">
        <v>11319</v>
      </c>
      <c r="D54" s="270">
        <v>5601</v>
      </c>
      <c r="E54" s="270">
        <v>5718</v>
      </c>
      <c r="F54" s="32" t="s">
        <v>183</v>
      </c>
      <c r="G54" s="270">
        <v>2428</v>
      </c>
      <c r="H54" s="270">
        <v>677</v>
      </c>
      <c r="I54" s="271">
        <v>1751</v>
      </c>
      <c r="J54" s="121"/>
    </row>
    <row r="55" spans="2:10" ht="12" customHeight="1">
      <c r="B55" s="34" t="s">
        <v>184</v>
      </c>
      <c r="C55" s="270">
        <v>14358</v>
      </c>
      <c r="D55" s="270">
        <v>7114</v>
      </c>
      <c r="E55" s="270">
        <v>7244</v>
      </c>
      <c r="F55" s="32" t="s">
        <v>185</v>
      </c>
      <c r="G55" s="270">
        <v>1866</v>
      </c>
      <c r="H55" s="270">
        <v>474</v>
      </c>
      <c r="I55" s="271">
        <v>1392</v>
      </c>
      <c r="J55" s="121"/>
    </row>
    <row r="56" spans="2:10" ht="12" customHeight="1">
      <c r="B56" s="34" t="s">
        <v>186</v>
      </c>
      <c r="C56" s="270">
        <v>13996</v>
      </c>
      <c r="D56" s="270">
        <v>7040</v>
      </c>
      <c r="E56" s="270">
        <v>6956</v>
      </c>
      <c r="F56" s="32" t="s">
        <v>187</v>
      </c>
      <c r="G56" s="270">
        <v>1534</v>
      </c>
      <c r="H56" s="270">
        <v>379</v>
      </c>
      <c r="I56" s="271">
        <v>1155</v>
      </c>
      <c r="J56" s="121"/>
    </row>
    <row r="57" spans="2:10" ht="12" customHeight="1">
      <c r="B57" s="34" t="s">
        <v>188</v>
      </c>
      <c r="C57" s="270">
        <v>14367</v>
      </c>
      <c r="D57" s="270">
        <v>7251</v>
      </c>
      <c r="E57" s="270">
        <v>7116</v>
      </c>
      <c r="F57" s="32" t="s">
        <v>189</v>
      </c>
      <c r="G57" s="270">
        <v>1143</v>
      </c>
      <c r="H57" s="270">
        <v>294</v>
      </c>
      <c r="I57" s="271">
        <v>849</v>
      </c>
      <c r="J57" s="121"/>
    </row>
    <row r="58" spans="2:10" ht="12" customHeight="1">
      <c r="B58" s="34" t="s">
        <v>190</v>
      </c>
      <c r="C58" s="270">
        <v>14783</v>
      </c>
      <c r="D58" s="270">
        <v>7378</v>
      </c>
      <c r="E58" s="270">
        <v>7405</v>
      </c>
      <c r="F58" s="32" t="s">
        <v>191</v>
      </c>
      <c r="G58" s="270">
        <v>822</v>
      </c>
      <c r="H58" s="270">
        <v>169</v>
      </c>
      <c r="I58" s="271">
        <v>653</v>
      </c>
      <c r="J58" s="121"/>
    </row>
    <row r="59" spans="2:10" ht="12" customHeight="1">
      <c r="B59" s="35" t="s">
        <v>192</v>
      </c>
      <c r="C59" s="270">
        <v>79034</v>
      </c>
      <c r="D59" s="270">
        <v>39725</v>
      </c>
      <c r="E59" s="270">
        <v>39309</v>
      </c>
      <c r="F59" s="31" t="s">
        <v>193</v>
      </c>
      <c r="G59" s="270">
        <v>1427</v>
      </c>
      <c r="H59" s="270">
        <v>286</v>
      </c>
      <c r="I59" s="271">
        <v>1141</v>
      </c>
      <c r="J59" s="121"/>
    </row>
    <row r="60" spans="2:10" ht="12" customHeight="1">
      <c r="B60" s="34" t="s">
        <v>194</v>
      </c>
      <c r="C60" s="270">
        <v>14926</v>
      </c>
      <c r="D60" s="270">
        <v>7427</v>
      </c>
      <c r="E60" s="270">
        <v>7499</v>
      </c>
      <c r="F60" s="32" t="s">
        <v>195</v>
      </c>
      <c r="G60" s="270">
        <v>489</v>
      </c>
      <c r="H60" s="270">
        <v>107</v>
      </c>
      <c r="I60" s="271">
        <v>382</v>
      </c>
      <c r="J60" s="121"/>
    </row>
    <row r="61" spans="2:10" ht="12" customHeight="1">
      <c r="B61" s="34" t="s">
        <v>196</v>
      </c>
      <c r="C61" s="270">
        <v>15695</v>
      </c>
      <c r="D61" s="270">
        <v>7786</v>
      </c>
      <c r="E61" s="270">
        <v>7909</v>
      </c>
      <c r="F61" s="32" t="s">
        <v>197</v>
      </c>
      <c r="G61" s="270">
        <v>368</v>
      </c>
      <c r="H61" s="270">
        <v>74</v>
      </c>
      <c r="I61" s="271">
        <v>294</v>
      </c>
      <c r="J61" s="121"/>
    </row>
    <row r="62" spans="2:10" ht="12" customHeight="1">
      <c r="B62" s="34" t="s">
        <v>198</v>
      </c>
      <c r="C62" s="270">
        <v>16084</v>
      </c>
      <c r="D62" s="270">
        <v>8077</v>
      </c>
      <c r="E62" s="270">
        <v>8007</v>
      </c>
      <c r="F62" s="32" t="s">
        <v>199</v>
      </c>
      <c r="G62" s="270">
        <v>249</v>
      </c>
      <c r="H62" s="270">
        <v>47</v>
      </c>
      <c r="I62" s="271">
        <v>202</v>
      </c>
      <c r="J62" s="121"/>
    </row>
    <row r="63" spans="2:10" ht="12" customHeight="1">
      <c r="B63" s="34" t="s">
        <v>200</v>
      </c>
      <c r="C63" s="270">
        <v>16228</v>
      </c>
      <c r="D63" s="270">
        <v>8228</v>
      </c>
      <c r="E63" s="270">
        <v>8000</v>
      </c>
      <c r="F63" s="32" t="s">
        <v>201</v>
      </c>
      <c r="G63" s="270">
        <v>200</v>
      </c>
      <c r="H63" s="270">
        <v>45</v>
      </c>
      <c r="I63" s="271">
        <v>155</v>
      </c>
      <c r="J63" s="121"/>
    </row>
    <row r="64" spans="2:10" ht="12" customHeight="1">
      <c r="B64" s="34" t="s">
        <v>202</v>
      </c>
      <c r="C64" s="270">
        <v>16101</v>
      </c>
      <c r="D64" s="270">
        <v>8207</v>
      </c>
      <c r="E64" s="270">
        <v>7894</v>
      </c>
      <c r="F64" s="32" t="s">
        <v>203</v>
      </c>
      <c r="G64" s="270">
        <v>121</v>
      </c>
      <c r="H64" s="270">
        <v>13</v>
      </c>
      <c r="I64" s="271">
        <v>108</v>
      </c>
      <c r="J64" s="121"/>
    </row>
    <row r="65" spans="2:10" ht="12" customHeight="1">
      <c r="B65" s="34" t="s">
        <v>204</v>
      </c>
      <c r="C65" s="270">
        <v>90064</v>
      </c>
      <c r="D65" s="270">
        <v>45681</v>
      </c>
      <c r="E65" s="270">
        <v>44383</v>
      </c>
      <c r="F65" s="31"/>
      <c r="G65" s="273"/>
      <c r="H65" s="274"/>
      <c r="I65" s="275"/>
      <c r="J65" s="121"/>
    </row>
    <row r="66" spans="2:10" ht="12" customHeight="1">
      <c r="B66" s="34" t="s">
        <v>205</v>
      </c>
      <c r="C66" s="270">
        <v>17064</v>
      </c>
      <c r="D66" s="270">
        <v>8556</v>
      </c>
      <c r="E66" s="270">
        <v>8508</v>
      </c>
      <c r="F66" s="31" t="s">
        <v>206</v>
      </c>
      <c r="G66" s="276">
        <v>150</v>
      </c>
      <c r="H66" s="277">
        <v>30</v>
      </c>
      <c r="I66" s="271">
        <v>120</v>
      </c>
      <c r="J66" s="121"/>
    </row>
    <row r="67" spans="2:10" ht="12" customHeight="1">
      <c r="B67" s="34" t="s">
        <v>207</v>
      </c>
      <c r="C67" s="270">
        <v>17541</v>
      </c>
      <c r="D67" s="270">
        <v>8852</v>
      </c>
      <c r="E67" s="270">
        <v>8689</v>
      </c>
      <c r="F67" s="31"/>
      <c r="G67" s="273"/>
      <c r="H67" s="274"/>
      <c r="I67" s="275"/>
      <c r="J67" s="121"/>
    </row>
    <row r="68" spans="2:10" ht="12" customHeight="1">
      <c r="B68" s="34" t="s">
        <v>208</v>
      </c>
      <c r="C68" s="270">
        <v>17430</v>
      </c>
      <c r="D68" s="270">
        <v>8918</v>
      </c>
      <c r="E68" s="270">
        <v>8512</v>
      </c>
      <c r="F68" s="31" t="s">
        <v>209</v>
      </c>
      <c r="G68" s="276">
        <v>275</v>
      </c>
      <c r="H68" s="277">
        <v>175</v>
      </c>
      <c r="I68" s="271">
        <v>100</v>
      </c>
      <c r="J68" s="121"/>
    </row>
    <row r="69" spans="2:10" ht="12" customHeight="1">
      <c r="B69" s="34" t="s">
        <v>210</v>
      </c>
      <c r="C69" s="270">
        <v>18577</v>
      </c>
      <c r="D69" s="270">
        <v>9480</v>
      </c>
      <c r="E69" s="270">
        <v>9097</v>
      </c>
      <c r="F69" s="31"/>
      <c r="G69" s="33"/>
      <c r="H69" s="36"/>
      <c r="I69" s="33"/>
      <c r="J69" s="121"/>
    </row>
    <row r="70" spans="2:10" ht="12" customHeight="1">
      <c r="B70" s="34" t="s">
        <v>211</v>
      </c>
      <c r="C70" s="270">
        <v>19452</v>
      </c>
      <c r="D70" s="270">
        <v>9875</v>
      </c>
      <c r="E70" s="270">
        <v>9577</v>
      </c>
      <c r="F70" s="278"/>
      <c r="G70" s="33"/>
      <c r="H70" s="279"/>
      <c r="I70" s="33"/>
      <c r="J70" s="121"/>
    </row>
    <row r="71" spans="2:9" ht="12.75" customHeight="1">
      <c r="B71" s="280" t="s">
        <v>467</v>
      </c>
      <c r="C71" s="280"/>
      <c r="D71" s="280"/>
      <c r="E71" s="280"/>
      <c r="F71" s="280"/>
      <c r="G71" s="280"/>
      <c r="H71" s="280"/>
      <c r="I71" s="280"/>
    </row>
    <row r="72" spans="2:6" ht="12">
      <c r="B72" s="281" t="s">
        <v>468</v>
      </c>
      <c r="C72" s="281"/>
      <c r="D72" s="281"/>
      <c r="E72" s="281"/>
      <c r="F72" s="281"/>
    </row>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B2:Z66"/>
  <sheetViews>
    <sheetView workbookViewId="0" topLeftCell="A1">
      <selection activeCell="A1" sqref="A1"/>
    </sheetView>
  </sheetViews>
  <sheetFormatPr defaultColWidth="9.00390625" defaultRowHeight="13.5"/>
  <cols>
    <col min="1" max="1" width="1.625" style="176" customWidth="1"/>
    <col min="2" max="2" width="2.625" style="176" customWidth="1"/>
    <col min="3" max="3" width="8.125" style="176" customWidth="1"/>
    <col min="4" max="4" width="9.625" style="176" customWidth="1"/>
    <col min="5" max="14" width="8.125" style="176" customWidth="1"/>
    <col min="15" max="15" width="8.625" style="176" customWidth="1"/>
    <col min="16" max="24" width="8.125" style="176" customWidth="1"/>
    <col min="25" max="25" width="0.6171875" style="176" customWidth="1"/>
    <col min="26" max="16384" width="9.00390625" style="176" customWidth="1"/>
  </cols>
  <sheetData>
    <row r="2" spans="2:26" ht="16.5" customHeight="1">
      <c r="B2" s="234" t="s">
        <v>469</v>
      </c>
      <c r="W2" s="287"/>
      <c r="X2" s="287"/>
      <c r="Y2" s="287"/>
      <c r="Z2" s="287"/>
    </row>
    <row r="3" spans="3:24" ht="12">
      <c r="C3" s="288"/>
      <c r="D3" s="288"/>
      <c r="E3" s="289"/>
      <c r="F3" s="289"/>
      <c r="G3" s="289"/>
      <c r="H3" s="289"/>
      <c r="I3" s="289"/>
      <c r="J3" s="289"/>
      <c r="K3" s="288"/>
      <c r="V3" s="176" t="s">
        <v>212</v>
      </c>
      <c r="X3" s="236" t="s">
        <v>78</v>
      </c>
    </row>
    <row r="4" spans="2:25" ht="21" customHeight="1">
      <c r="B4" s="863" t="s">
        <v>470</v>
      </c>
      <c r="C4" s="864"/>
      <c r="D4" s="291" t="s">
        <v>471</v>
      </c>
      <c r="E4" s="292" t="s">
        <v>472</v>
      </c>
      <c r="F4" s="292" t="s">
        <v>473</v>
      </c>
      <c r="G4" s="292" t="s">
        <v>474</v>
      </c>
      <c r="H4" s="292" t="s">
        <v>475</v>
      </c>
      <c r="I4" s="292" t="s">
        <v>476</v>
      </c>
      <c r="J4" s="292" t="s">
        <v>477</v>
      </c>
      <c r="K4" s="292" t="s">
        <v>478</v>
      </c>
      <c r="L4" s="292" t="s">
        <v>479</v>
      </c>
      <c r="M4" s="292" t="s">
        <v>480</v>
      </c>
      <c r="N4" s="292" t="s">
        <v>481</v>
      </c>
      <c r="O4" s="292" t="s">
        <v>482</v>
      </c>
      <c r="P4" s="292" t="s">
        <v>483</v>
      </c>
      <c r="Q4" s="292" t="s">
        <v>484</v>
      </c>
      <c r="R4" s="292" t="s">
        <v>485</v>
      </c>
      <c r="S4" s="292" t="s">
        <v>486</v>
      </c>
      <c r="T4" s="292" t="s">
        <v>487</v>
      </c>
      <c r="U4" s="292" t="s">
        <v>488</v>
      </c>
      <c r="V4" s="292" t="s">
        <v>489</v>
      </c>
      <c r="W4" s="292" t="s">
        <v>490</v>
      </c>
      <c r="X4" s="293" t="s">
        <v>209</v>
      </c>
      <c r="Y4" s="238"/>
    </row>
    <row r="5" spans="2:25" s="243" customFormat="1" ht="18.75" customHeight="1">
      <c r="B5" s="509" t="s">
        <v>491</v>
      </c>
      <c r="C5" s="510"/>
      <c r="D5" s="294">
        <v>1240877.37</v>
      </c>
      <c r="E5" s="295">
        <v>54872</v>
      </c>
      <c r="F5" s="295">
        <v>59793</v>
      </c>
      <c r="G5" s="295">
        <v>67561</v>
      </c>
      <c r="H5" s="295">
        <v>71939.27</v>
      </c>
      <c r="I5" s="295">
        <v>62721</v>
      </c>
      <c r="J5" s="295">
        <v>72606</v>
      </c>
      <c r="K5" s="295">
        <v>69874</v>
      </c>
      <c r="L5" s="295">
        <v>68823</v>
      </c>
      <c r="M5" s="295">
        <v>79034</v>
      </c>
      <c r="N5" s="295">
        <v>90064</v>
      </c>
      <c r="O5" s="295">
        <v>103670</v>
      </c>
      <c r="P5" s="295">
        <v>71182</v>
      </c>
      <c r="Q5" s="295">
        <v>76377</v>
      </c>
      <c r="R5" s="295">
        <v>82433</v>
      </c>
      <c r="S5" s="295">
        <v>80788.1</v>
      </c>
      <c r="T5" s="295">
        <v>61773</v>
      </c>
      <c r="U5" s="295">
        <v>36992</v>
      </c>
      <c r="V5" s="295">
        <v>20730</v>
      </c>
      <c r="W5" s="295">
        <v>9370</v>
      </c>
      <c r="X5" s="296">
        <v>275</v>
      </c>
      <c r="Y5" s="247"/>
    </row>
    <row r="6" spans="2:25" s="243" customFormat="1" ht="6" customHeight="1">
      <c r="B6" s="297"/>
      <c r="C6" s="251"/>
      <c r="D6" s="298"/>
      <c r="E6" s="282"/>
      <c r="F6" s="282"/>
      <c r="G6" s="282"/>
      <c r="H6" s="282"/>
      <c r="I6" s="282"/>
      <c r="J6" s="282"/>
      <c r="K6" s="282"/>
      <c r="L6" s="282"/>
      <c r="M6" s="282"/>
      <c r="N6" s="282"/>
      <c r="O6" s="282"/>
      <c r="P6" s="282"/>
      <c r="Q6" s="282"/>
      <c r="R6" s="282"/>
      <c r="S6" s="282"/>
      <c r="T6" s="282"/>
      <c r="U6" s="282"/>
      <c r="V6" s="282"/>
      <c r="W6" s="282"/>
      <c r="X6" s="283"/>
      <c r="Y6" s="247"/>
    </row>
    <row r="7" spans="2:25" s="243" customFormat="1" ht="13.5" customHeight="1">
      <c r="B7" s="865" t="s">
        <v>492</v>
      </c>
      <c r="C7" s="866"/>
      <c r="D7" s="298">
        <v>902463.27</v>
      </c>
      <c r="E7" s="301">
        <v>41630</v>
      </c>
      <c r="F7" s="301">
        <v>43798</v>
      </c>
      <c r="G7" s="301">
        <v>48187</v>
      </c>
      <c r="H7" s="301">
        <v>51966.27</v>
      </c>
      <c r="I7" s="301">
        <v>48886</v>
      </c>
      <c r="J7" s="301">
        <v>57130</v>
      </c>
      <c r="K7" s="301">
        <v>54449</v>
      </c>
      <c r="L7" s="301">
        <v>51722</v>
      </c>
      <c r="M7" s="301">
        <v>57037</v>
      </c>
      <c r="N7" s="301">
        <v>64091</v>
      </c>
      <c r="O7" s="301">
        <v>74892</v>
      </c>
      <c r="P7" s="301">
        <v>53010</v>
      </c>
      <c r="Q7" s="301">
        <v>55246</v>
      </c>
      <c r="R7" s="301">
        <v>57704</v>
      </c>
      <c r="S7" s="301">
        <v>55226</v>
      </c>
      <c r="T7" s="301">
        <v>41956</v>
      </c>
      <c r="U7" s="301">
        <v>24902</v>
      </c>
      <c r="V7" s="301">
        <v>13995</v>
      </c>
      <c r="W7" s="301">
        <v>6380</v>
      </c>
      <c r="X7" s="302">
        <v>256</v>
      </c>
      <c r="Y7" s="247"/>
    </row>
    <row r="8" spans="2:25" s="243" customFormat="1" ht="13.5" customHeight="1">
      <c r="B8" s="865" t="s">
        <v>493</v>
      </c>
      <c r="C8" s="866"/>
      <c r="D8" s="298">
        <v>338414.1</v>
      </c>
      <c r="E8" s="301">
        <v>13242</v>
      </c>
      <c r="F8" s="301">
        <v>15995</v>
      </c>
      <c r="G8" s="301">
        <v>19374</v>
      </c>
      <c r="H8" s="301">
        <v>19973</v>
      </c>
      <c r="I8" s="301">
        <v>13835</v>
      </c>
      <c r="J8" s="301">
        <v>15476</v>
      </c>
      <c r="K8" s="301">
        <v>15425</v>
      </c>
      <c r="L8" s="301">
        <v>17101</v>
      </c>
      <c r="M8" s="301">
        <v>21997</v>
      </c>
      <c r="N8" s="301">
        <v>25973</v>
      </c>
      <c r="O8" s="301">
        <v>28778</v>
      </c>
      <c r="P8" s="301">
        <v>18172</v>
      </c>
      <c r="Q8" s="301">
        <v>21131</v>
      </c>
      <c r="R8" s="301">
        <v>24729</v>
      </c>
      <c r="S8" s="301">
        <v>25562.1</v>
      </c>
      <c r="T8" s="301">
        <v>19817</v>
      </c>
      <c r="U8" s="301">
        <v>12090</v>
      </c>
      <c r="V8" s="301">
        <v>6735</v>
      </c>
      <c r="W8" s="301">
        <v>2990</v>
      </c>
      <c r="X8" s="302">
        <v>19</v>
      </c>
      <c r="Y8" s="247"/>
    </row>
    <row r="9" spans="2:25" s="243" customFormat="1" ht="6" customHeight="1">
      <c r="B9" s="299"/>
      <c r="C9" s="300"/>
      <c r="D9" s="298"/>
      <c r="E9" s="301"/>
      <c r="F9" s="301"/>
      <c r="G9" s="301"/>
      <c r="H9" s="301"/>
      <c r="I9" s="301"/>
      <c r="J9" s="301"/>
      <c r="K9" s="301"/>
      <c r="L9" s="301"/>
      <c r="M9" s="301"/>
      <c r="N9" s="301"/>
      <c r="O9" s="301"/>
      <c r="P9" s="301"/>
      <c r="Q9" s="301"/>
      <c r="R9" s="301"/>
      <c r="S9" s="301"/>
      <c r="T9" s="301"/>
      <c r="U9" s="301"/>
      <c r="V9" s="301"/>
      <c r="W9" s="301"/>
      <c r="X9" s="302"/>
      <c r="Y9" s="247"/>
    </row>
    <row r="10" spans="2:25" s="243" customFormat="1" ht="13.5" customHeight="1">
      <c r="B10" s="865" t="s">
        <v>494</v>
      </c>
      <c r="C10" s="866"/>
      <c r="D10" s="298">
        <v>581180</v>
      </c>
      <c r="E10" s="301">
        <v>25874</v>
      </c>
      <c r="F10" s="301">
        <v>27712</v>
      </c>
      <c r="G10" s="301">
        <v>31295</v>
      </c>
      <c r="H10" s="301">
        <v>34698</v>
      </c>
      <c r="I10" s="301">
        <v>32557</v>
      </c>
      <c r="J10" s="301">
        <v>35881</v>
      </c>
      <c r="K10" s="301">
        <v>33763</v>
      </c>
      <c r="L10" s="301">
        <v>32653</v>
      </c>
      <c r="M10" s="301">
        <v>37014</v>
      </c>
      <c r="N10" s="301">
        <v>41609</v>
      </c>
      <c r="O10" s="301">
        <v>48732</v>
      </c>
      <c r="P10" s="301">
        <v>33558</v>
      </c>
      <c r="Q10" s="301">
        <v>34869</v>
      </c>
      <c r="R10" s="301">
        <v>36864</v>
      </c>
      <c r="S10" s="301">
        <v>35952</v>
      </c>
      <c r="T10" s="301">
        <v>27704</v>
      </c>
      <c r="U10" s="301">
        <v>16345</v>
      </c>
      <c r="V10" s="301">
        <v>9615</v>
      </c>
      <c r="W10" s="301">
        <v>4317</v>
      </c>
      <c r="X10" s="302">
        <v>168</v>
      </c>
      <c r="Y10" s="247"/>
    </row>
    <row r="11" spans="2:25" s="243" customFormat="1" ht="13.5" customHeight="1">
      <c r="B11" s="865" t="s">
        <v>495</v>
      </c>
      <c r="C11" s="866"/>
      <c r="D11" s="298">
        <v>94620.1</v>
      </c>
      <c r="E11" s="301">
        <v>4031</v>
      </c>
      <c r="F11" s="301">
        <v>4692</v>
      </c>
      <c r="G11" s="301">
        <v>5662</v>
      </c>
      <c r="H11" s="301">
        <v>5481</v>
      </c>
      <c r="I11" s="301">
        <v>3662</v>
      </c>
      <c r="J11" s="301">
        <v>4812</v>
      </c>
      <c r="K11" s="301">
        <v>4738</v>
      </c>
      <c r="L11" s="301">
        <v>5136</v>
      </c>
      <c r="M11" s="301">
        <v>6522</v>
      </c>
      <c r="N11" s="301">
        <v>7354</v>
      </c>
      <c r="O11" s="301">
        <v>7738</v>
      </c>
      <c r="P11" s="301">
        <v>5109</v>
      </c>
      <c r="Q11" s="301">
        <v>5921</v>
      </c>
      <c r="R11" s="301">
        <v>6671</v>
      </c>
      <c r="S11" s="301">
        <v>6818.1</v>
      </c>
      <c r="T11" s="301">
        <v>5050</v>
      </c>
      <c r="U11" s="301">
        <v>3006</v>
      </c>
      <c r="V11" s="301">
        <v>1550</v>
      </c>
      <c r="W11" s="301">
        <v>649</v>
      </c>
      <c r="X11" s="302">
        <v>18</v>
      </c>
      <c r="Y11" s="247"/>
    </row>
    <row r="12" spans="2:25" s="243" customFormat="1" ht="13.5" customHeight="1">
      <c r="B12" s="865" t="s">
        <v>496</v>
      </c>
      <c r="C12" s="866"/>
      <c r="D12" s="298">
        <v>245404.27</v>
      </c>
      <c r="E12" s="301">
        <v>10886</v>
      </c>
      <c r="F12" s="301">
        <v>11789</v>
      </c>
      <c r="G12" s="301">
        <v>13369</v>
      </c>
      <c r="H12" s="301">
        <v>14228.27</v>
      </c>
      <c r="I12" s="301">
        <v>13051</v>
      </c>
      <c r="J12" s="301">
        <v>13805</v>
      </c>
      <c r="K12" s="301">
        <v>13608</v>
      </c>
      <c r="L12" s="301">
        <v>13418</v>
      </c>
      <c r="M12" s="301">
        <v>15435</v>
      </c>
      <c r="N12" s="301">
        <v>17657</v>
      </c>
      <c r="O12" s="301">
        <v>19994</v>
      </c>
      <c r="P12" s="301">
        <v>13660</v>
      </c>
      <c r="Q12" s="301">
        <v>15083</v>
      </c>
      <c r="R12" s="301">
        <v>16357</v>
      </c>
      <c r="S12" s="301">
        <v>16267</v>
      </c>
      <c r="T12" s="301">
        <v>12970</v>
      </c>
      <c r="U12" s="301">
        <v>7753</v>
      </c>
      <c r="V12" s="301">
        <v>4083</v>
      </c>
      <c r="W12" s="301">
        <v>1984</v>
      </c>
      <c r="X12" s="302">
        <v>7</v>
      </c>
      <c r="Y12" s="247"/>
    </row>
    <row r="13" spans="2:25" s="243" customFormat="1" ht="13.5" customHeight="1">
      <c r="B13" s="865" t="s">
        <v>497</v>
      </c>
      <c r="C13" s="866"/>
      <c r="D13" s="298">
        <v>319673</v>
      </c>
      <c r="E13" s="301">
        <v>14081</v>
      </c>
      <c r="F13" s="301">
        <v>15600</v>
      </c>
      <c r="G13" s="301">
        <v>17235</v>
      </c>
      <c r="H13" s="301">
        <v>17532</v>
      </c>
      <c r="I13" s="301">
        <v>13451</v>
      </c>
      <c r="J13" s="301">
        <v>18108</v>
      </c>
      <c r="K13" s="301">
        <v>17765</v>
      </c>
      <c r="L13" s="301">
        <v>17616</v>
      </c>
      <c r="M13" s="301">
        <v>20063</v>
      </c>
      <c r="N13" s="301">
        <v>23444</v>
      </c>
      <c r="O13" s="301">
        <v>27206</v>
      </c>
      <c r="P13" s="301">
        <v>18855</v>
      </c>
      <c r="Q13" s="301">
        <v>20504</v>
      </c>
      <c r="R13" s="301">
        <v>22541</v>
      </c>
      <c r="S13" s="301">
        <v>21751</v>
      </c>
      <c r="T13" s="301">
        <v>16049</v>
      </c>
      <c r="U13" s="301">
        <v>9888</v>
      </c>
      <c r="V13" s="301">
        <v>5482</v>
      </c>
      <c r="W13" s="301">
        <v>2420</v>
      </c>
      <c r="X13" s="302">
        <v>82</v>
      </c>
      <c r="Y13" s="247"/>
    </row>
    <row r="14" spans="2:25" s="303" customFormat="1" ht="5.25" customHeight="1">
      <c r="B14" s="304"/>
      <c r="C14" s="305"/>
      <c r="D14" s="194"/>
      <c r="E14" s="306"/>
      <c r="F14" s="306"/>
      <c r="G14" s="306"/>
      <c r="H14" s="306"/>
      <c r="I14" s="306"/>
      <c r="J14" s="306"/>
      <c r="K14" s="306"/>
      <c r="L14" s="306"/>
      <c r="M14" s="306"/>
      <c r="N14" s="306"/>
      <c r="O14" s="306"/>
      <c r="P14" s="306"/>
      <c r="Q14" s="306"/>
      <c r="R14" s="306"/>
      <c r="S14" s="306"/>
      <c r="T14" s="306"/>
      <c r="U14" s="306"/>
      <c r="V14" s="306"/>
      <c r="W14" s="306"/>
      <c r="X14" s="307"/>
      <c r="Y14" s="304"/>
    </row>
    <row r="15" spans="2:26" ht="15" customHeight="1">
      <c r="B15" s="238"/>
      <c r="C15" s="308" t="s">
        <v>29</v>
      </c>
      <c r="D15" s="309">
        <v>255565</v>
      </c>
      <c r="E15" s="285">
        <v>11870</v>
      </c>
      <c r="F15" s="285">
        <v>12151</v>
      </c>
      <c r="G15" s="285">
        <v>13124</v>
      </c>
      <c r="H15" s="285">
        <v>15191</v>
      </c>
      <c r="I15" s="285">
        <v>16791</v>
      </c>
      <c r="J15" s="285">
        <v>17844</v>
      </c>
      <c r="K15" s="285">
        <v>16619</v>
      </c>
      <c r="L15" s="285">
        <v>15148</v>
      </c>
      <c r="M15" s="285">
        <v>16197</v>
      </c>
      <c r="N15" s="285">
        <v>17667</v>
      </c>
      <c r="O15" s="285">
        <v>21319</v>
      </c>
      <c r="P15" s="285">
        <v>15424</v>
      </c>
      <c r="Q15" s="285">
        <v>14891</v>
      </c>
      <c r="R15" s="285">
        <v>14733</v>
      </c>
      <c r="S15" s="285">
        <v>13921</v>
      </c>
      <c r="T15" s="285">
        <v>10875</v>
      </c>
      <c r="U15" s="285">
        <v>6258</v>
      </c>
      <c r="V15" s="285">
        <v>3702</v>
      </c>
      <c r="W15" s="285">
        <v>1702</v>
      </c>
      <c r="X15" s="286">
        <v>138</v>
      </c>
      <c r="Y15" s="238"/>
      <c r="Z15" s="194"/>
    </row>
    <row r="16" spans="2:26" ht="15" customHeight="1">
      <c r="B16" s="238"/>
      <c r="C16" s="308" t="s">
        <v>30</v>
      </c>
      <c r="D16" s="309">
        <v>95126.27</v>
      </c>
      <c r="E16" s="285">
        <v>4369</v>
      </c>
      <c r="F16" s="285">
        <v>4547</v>
      </c>
      <c r="G16" s="285">
        <v>5027</v>
      </c>
      <c r="H16" s="285">
        <v>5404.27</v>
      </c>
      <c r="I16" s="285">
        <v>6799</v>
      </c>
      <c r="J16" s="285">
        <v>6052</v>
      </c>
      <c r="K16" s="285">
        <v>6020</v>
      </c>
      <c r="L16" s="285">
        <v>5527</v>
      </c>
      <c r="M16" s="285">
        <v>5745</v>
      </c>
      <c r="N16" s="285">
        <v>6484</v>
      </c>
      <c r="O16" s="285">
        <v>7488</v>
      </c>
      <c r="P16" s="285">
        <v>5396</v>
      </c>
      <c r="Q16" s="285">
        <v>5741</v>
      </c>
      <c r="R16" s="285">
        <v>5745</v>
      </c>
      <c r="S16" s="285">
        <v>5532</v>
      </c>
      <c r="T16" s="285">
        <v>4422</v>
      </c>
      <c r="U16" s="285">
        <v>2737</v>
      </c>
      <c r="V16" s="285">
        <v>1400</v>
      </c>
      <c r="W16" s="285">
        <v>689</v>
      </c>
      <c r="X16" s="286">
        <v>2</v>
      </c>
      <c r="Y16" s="238"/>
      <c r="Z16" s="194"/>
    </row>
    <row r="17" spans="2:26" ht="15" customHeight="1">
      <c r="B17" s="238"/>
      <c r="C17" s="308" t="s">
        <v>31</v>
      </c>
      <c r="D17" s="309">
        <v>100504</v>
      </c>
      <c r="E17" s="285">
        <v>4700</v>
      </c>
      <c r="F17" s="285">
        <v>4953</v>
      </c>
      <c r="G17" s="285">
        <v>5425</v>
      </c>
      <c r="H17" s="285">
        <v>5814</v>
      </c>
      <c r="I17" s="285">
        <v>4474</v>
      </c>
      <c r="J17" s="285">
        <v>6141</v>
      </c>
      <c r="K17" s="285">
        <v>6081</v>
      </c>
      <c r="L17" s="285">
        <v>5805</v>
      </c>
      <c r="M17" s="285">
        <v>6208</v>
      </c>
      <c r="N17" s="285">
        <v>7163</v>
      </c>
      <c r="O17" s="285">
        <v>8190</v>
      </c>
      <c r="P17" s="285">
        <v>6095</v>
      </c>
      <c r="Q17" s="285">
        <v>6362</v>
      </c>
      <c r="R17" s="285">
        <v>6785</v>
      </c>
      <c r="S17" s="285">
        <v>6314</v>
      </c>
      <c r="T17" s="285">
        <v>4624</v>
      </c>
      <c r="U17" s="285">
        <v>2925</v>
      </c>
      <c r="V17" s="285">
        <v>1600</v>
      </c>
      <c r="W17" s="285">
        <v>776</v>
      </c>
      <c r="X17" s="285">
        <v>69</v>
      </c>
      <c r="Y17" s="238"/>
      <c r="Z17" s="194"/>
    </row>
    <row r="18" spans="2:26" ht="15" customHeight="1">
      <c r="B18" s="238"/>
      <c r="C18" s="308" t="s">
        <v>32</v>
      </c>
      <c r="D18" s="309">
        <v>101535</v>
      </c>
      <c r="E18" s="285">
        <v>4699</v>
      </c>
      <c r="F18" s="285">
        <v>4975</v>
      </c>
      <c r="G18" s="285">
        <v>5244</v>
      </c>
      <c r="H18" s="285">
        <v>5130</v>
      </c>
      <c r="I18" s="285">
        <v>4326</v>
      </c>
      <c r="J18" s="285">
        <v>6514</v>
      </c>
      <c r="K18" s="285">
        <v>6236</v>
      </c>
      <c r="L18" s="285">
        <v>5942</v>
      </c>
      <c r="M18" s="285">
        <v>6398</v>
      </c>
      <c r="N18" s="285">
        <v>7313</v>
      </c>
      <c r="O18" s="285">
        <v>8856</v>
      </c>
      <c r="P18" s="285">
        <v>6328</v>
      </c>
      <c r="Q18" s="285">
        <v>6526</v>
      </c>
      <c r="R18" s="285">
        <v>6899</v>
      </c>
      <c r="S18" s="285">
        <v>6417</v>
      </c>
      <c r="T18" s="285">
        <v>4759</v>
      </c>
      <c r="U18" s="285">
        <v>2844</v>
      </c>
      <c r="V18" s="285">
        <v>1509</v>
      </c>
      <c r="W18" s="285">
        <v>620</v>
      </c>
      <c r="X18" s="285">
        <v>0</v>
      </c>
      <c r="Y18" s="238"/>
      <c r="Z18" s="194"/>
    </row>
    <row r="19" spans="2:26" ht="15" customHeight="1">
      <c r="B19" s="238"/>
      <c r="C19" s="308" t="s">
        <v>33</v>
      </c>
      <c r="D19" s="309">
        <v>41990</v>
      </c>
      <c r="E19" s="285">
        <v>2072</v>
      </c>
      <c r="F19" s="285">
        <v>2173</v>
      </c>
      <c r="G19" s="285">
        <v>2387</v>
      </c>
      <c r="H19" s="285">
        <v>2385</v>
      </c>
      <c r="I19" s="285">
        <v>1682</v>
      </c>
      <c r="J19" s="285">
        <v>2647</v>
      </c>
      <c r="K19" s="285">
        <v>2482</v>
      </c>
      <c r="L19" s="285">
        <v>2476</v>
      </c>
      <c r="M19" s="285">
        <v>2875</v>
      </c>
      <c r="N19" s="285">
        <v>3041</v>
      </c>
      <c r="O19" s="285">
        <v>3426</v>
      </c>
      <c r="P19" s="285">
        <v>2441</v>
      </c>
      <c r="Q19" s="285">
        <v>2606</v>
      </c>
      <c r="R19" s="285">
        <v>2730</v>
      </c>
      <c r="S19" s="285">
        <v>2699</v>
      </c>
      <c r="T19" s="285">
        <v>1893</v>
      </c>
      <c r="U19" s="285">
        <v>1113</v>
      </c>
      <c r="V19" s="285">
        <v>591</v>
      </c>
      <c r="W19" s="285">
        <v>253</v>
      </c>
      <c r="X19" s="285">
        <v>18</v>
      </c>
      <c r="Y19" s="238"/>
      <c r="Z19" s="194"/>
    </row>
    <row r="20" spans="2:26" ht="15" customHeight="1">
      <c r="B20" s="238"/>
      <c r="C20" s="308" t="s">
        <v>34</v>
      </c>
      <c r="D20" s="309">
        <v>43464</v>
      </c>
      <c r="E20" s="285">
        <v>2031</v>
      </c>
      <c r="F20" s="285">
        <v>2222</v>
      </c>
      <c r="G20" s="285">
        <v>2556</v>
      </c>
      <c r="H20" s="285">
        <v>2647</v>
      </c>
      <c r="I20" s="285">
        <v>1952</v>
      </c>
      <c r="J20" s="285">
        <v>2526</v>
      </c>
      <c r="K20" s="285">
        <v>2402</v>
      </c>
      <c r="L20" s="285">
        <v>2449</v>
      </c>
      <c r="M20" s="285">
        <v>2874</v>
      </c>
      <c r="N20" s="285">
        <v>3164</v>
      </c>
      <c r="O20" s="285">
        <v>3608</v>
      </c>
      <c r="P20" s="285">
        <v>2430</v>
      </c>
      <c r="Q20" s="285">
        <v>2615</v>
      </c>
      <c r="R20" s="285">
        <v>2819</v>
      </c>
      <c r="S20" s="285">
        <v>2823</v>
      </c>
      <c r="T20" s="285">
        <v>2132</v>
      </c>
      <c r="U20" s="285">
        <v>1209</v>
      </c>
      <c r="V20" s="285">
        <v>709</v>
      </c>
      <c r="W20" s="285">
        <v>296</v>
      </c>
      <c r="X20" s="285">
        <v>0</v>
      </c>
      <c r="Y20" s="238"/>
      <c r="Z20" s="194"/>
    </row>
    <row r="21" spans="2:26" ht="15" customHeight="1">
      <c r="B21" s="238"/>
      <c r="C21" s="308" t="s">
        <v>35</v>
      </c>
      <c r="D21" s="309">
        <v>36698</v>
      </c>
      <c r="E21" s="285">
        <v>1350</v>
      </c>
      <c r="F21" s="285">
        <v>1588</v>
      </c>
      <c r="G21" s="285">
        <v>1925</v>
      </c>
      <c r="H21" s="285">
        <v>2156</v>
      </c>
      <c r="I21" s="285">
        <v>1729</v>
      </c>
      <c r="J21" s="285">
        <v>1918</v>
      </c>
      <c r="K21" s="285">
        <v>1757</v>
      </c>
      <c r="L21" s="285">
        <v>1800</v>
      </c>
      <c r="M21" s="285">
        <v>2219</v>
      </c>
      <c r="N21" s="285">
        <v>2668</v>
      </c>
      <c r="O21" s="285">
        <v>3246</v>
      </c>
      <c r="P21" s="285">
        <v>2265</v>
      </c>
      <c r="Q21" s="285">
        <v>2464</v>
      </c>
      <c r="R21" s="285">
        <v>2653</v>
      </c>
      <c r="S21" s="285">
        <v>2667</v>
      </c>
      <c r="T21" s="285">
        <v>2074</v>
      </c>
      <c r="U21" s="285">
        <v>1212</v>
      </c>
      <c r="V21" s="285">
        <v>707</v>
      </c>
      <c r="W21" s="285">
        <v>295</v>
      </c>
      <c r="X21" s="285">
        <v>5</v>
      </c>
      <c r="Y21" s="238"/>
      <c r="Z21" s="194"/>
    </row>
    <row r="22" spans="2:26" ht="15" customHeight="1">
      <c r="B22" s="238"/>
      <c r="C22" s="308" t="s">
        <v>36</v>
      </c>
      <c r="D22" s="309">
        <v>29336</v>
      </c>
      <c r="E22" s="285">
        <v>1164</v>
      </c>
      <c r="F22" s="285">
        <v>1383</v>
      </c>
      <c r="G22" s="285">
        <v>1640</v>
      </c>
      <c r="H22" s="285">
        <v>1745</v>
      </c>
      <c r="I22" s="285">
        <v>1210</v>
      </c>
      <c r="J22" s="285">
        <v>1331</v>
      </c>
      <c r="K22" s="285">
        <v>1257</v>
      </c>
      <c r="L22" s="285">
        <v>1417</v>
      </c>
      <c r="M22" s="285">
        <v>1849</v>
      </c>
      <c r="N22" s="285">
        <v>2215</v>
      </c>
      <c r="O22" s="285">
        <v>2407</v>
      </c>
      <c r="P22" s="285">
        <v>1570</v>
      </c>
      <c r="Q22" s="285">
        <v>1836</v>
      </c>
      <c r="R22" s="285">
        <v>2293</v>
      </c>
      <c r="S22" s="285">
        <v>2374</v>
      </c>
      <c r="T22" s="285">
        <v>1704</v>
      </c>
      <c r="U22" s="285">
        <v>1072</v>
      </c>
      <c r="V22" s="285">
        <v>588</v>
      </c>
      <c r="W22" s="285">
        <v>281</v>
      </c>
      <c r="X22" s="285">
        <v>0</v>
      </c>
      <c r="Y22" s="238"/>
      <c r="Z22" s="194"/>
    </row>
    <row r="23" spans="2:26" ht="15" customHeight="1">
      <c r="B23" s="238"/>
      <c r="C23" s="308" t="s">
        <v>37</v>
      </c>
      <c r="D23" s="309">
        <v>31727</v>
      </c>
      <c r="E23" s="285">
        <v>1423</v>
      </c>
      <c r="F23" s="285">
        <v>1632</v>
      </c>
      <c r="G23" s="285">
        <v>1688</v>
      </c>
      <c r="H23" s="285">
        <v>1845</v>
      </c>
      <c r="I23" s="285">
        <v>1254</v>
      </c>
      <c r="J23" s="285">
        <v>1684</v>
      </c>
      <c r="K23" s="285">
        <v>1750</v>
      </c>
      <c r="L23" s="285">
        <v>1746</v>
      </c>
      <c r="M23" s="285">
        <v>1970</v>
      </c>
      <c r="N23" s="285">
        <v>2266</v>
      </c>
      <c r="O23" s="285">
        <v>2615</v>
      </c>
      <c r="P23" s="285">
        <v>1846</v>
      </c>
      <c r="Q23" s="285">
        <v>2091</v>
      </c>
      <c r="R23" s="285">
        <v>2256</v>
      </c>
      <c r="S23" s="285">
        <v>2102</v>
      </c>
      <c r="T23" s="285">
        <v>1778</v>
      </c>
      <c r="U23" s="285">
        <v>987</v>
      </c>
      <c r="V23" s="285">
        <v>538</v>
      </c>
      <c r="W23" s="285">
        <v>256</v>
      </c>
      <c r="X23" s="285">
        <v>0</v>
      </c>
      <c r="Y23" s="238"/>
      <c r="Z23" s="194"/>
    </row>
    <row r="24" spans="2:26" ht="15" customHeight="1">
      <c r="B24" s="238"/>
      <c r="C24" s="308" t="s">
        <v>38</v>
      </c>
      <c r="D24" s="309">
        <v>63465</v>
      </c>
      <c r="E24" s="285">
        <v>3241</v>
      </c>
      <c r="F24" s="285">
        <v>3178</v>
      </c>
      <c r="G24" s="285">
        <v>3424</v>
      </c>
      <c r="H24" s="285">
        <v>3738</v>
      </c>
      <c r="I24" s="285">
        <v>3616</v>
      </c>
      <c r="J24" s="285">
        <v>4487</v>
      </c>
      <c r="K24" s="285">
        <v>4138</v>
      </c>
      <c r="L24" s="285">
        <v>3719</v>
      </c>
      <c r="M24" s="285">
        <v>4074</v>
      </c>
      <c r="N24" s="285">
        <v>4591</v>
      </c>
      <c r="O24" s="285">
        <v>5435</v>
      </c>
      <c r="P24" s="285">
        <v>3696</v>
      </c>
      <c r="Q24" s="285">
        <v>3733</v>
      </c>
      <c r="R24" s="285">
        <v>3696</v>
      </c>
      <c r="S24" s="285">
        <v>3389</v>
      </c>
      <c r="T24" s="285">
        <v>2530</v>
      </c>
      <c r="U24" s="285">
        <v>1523</v>
      </c>
      <c r="V24" s="285">
        <v>864</v>
      </c>
      <c r="W24" s="285">
        <v>393</v>
      </c>
      <c r="X24" s="285">
        <v>0</v>
      </c>
      <c r="Y24" s="238"/>
      <c r="Z24" s="194"/>
    </row>
    <row r="25" spans="2:26" ht="15" customHeight="1">
      <c r="B25" s="238"/>
      <c r="C25" s="308" t="s">
        <v>39</v>
      </c>
      <c r="D25" s="309">
        <v>45165</v>
      </c>
      <c r="E25" s="285">
        <v>2270</v>
      </c>
      <c r="F25" s="285">
        <v>2271</v>
      </c>
      <c r="G25" s="285">
        <v>2475</v>
      </c>
      <c r="H25" s="285">
        <v>2563</v>
      </c>
      <c r="I25" s="285">
        <v>2658</v>
      </c>
      <c r="J25" s="285">
        <v>3055</v>
      </c>
      <c r="K25" s="285">
        <v>2879</v>
      </c>
      <c r="L25" s="285">
        <v>2647</v>
      </c>
      <c r="M25" s="285">
        <v>2851</v>
      </c>
      <c r="N25" s="285">
        <v>3259</v>
      </c>
      <c r="O25" s="285">
        <v>3464</v>
      </c>
      <c r="P25" s="285">
        <v>2387</v>
      </c>
      <c r="Q25" s="285">
        <v>2734</v>
      </c>
      <c r="R25" s="285">
        <v>2869</v>
      </c>
      <c r="S25" s="285">
        <v>2753</v>
      </c>
      <c r="T25" s="285">
        <v>1900</v>
      </c>
      <c r="U25" s="285">
        <v>1089</v>
      </c>
      <c r="V25" s="285">
        <v>729</v>
      </c>
      <c r="W25" s="285">
        <v>290</v>
      </c>
      <c r="X25" s="285">
        <v>22</v>
      </c>
      <c r="Y25" s="238"/>
      <c r="Z25" s="194"/>
    </row>
    <row r="26" spans="2:26" ht="15" customHeight="1">
      <c r="B26" s="238"/>
      <c r="C26" s="308" t="s">
        <v>40</v>
      </c>
      <c r="D26" s="309">
        <v>21845</v>
      </c>
      <c r="E26" s="285">
        <v>808</v>
      </c>
      <c r="F26" s="285">
        <v>969</v>
      </c>
      <c r="G26" s="285">
        <v>1221</v>
      </c>
      <c r="H26" s="285">
        <v>1291</v>
      </c>
      <c r="I26" s="285">
        <v>849</v>
      </c>
      <c r="J26" s="285">
        <v>954</v>
      </c>
      <c r="K26" s="285">
        <v>915</v>
      </c>
      <c r="L26" s="285">
        <v>1077</v>
      </c>
      <c r="M26" s="285">
        <v>1454</v>
      </c>
      <c r="N26" s="285">
        <v>1700</v>
      </c>
      <c r="O26" s="285">
        <v>1867</v>
      </c>
      <c r="P26" s="285">
        <v>1060</v>
      </c>
      <c r="Q26" s="285">
        <v>1416</v>
      </c>
      <c r="R26" s="285">
        <v>1742</v>
      </c>
      <c r="S26" s="285">
        <v>1802</v>
      </c>
      <c r="T26" s="285">
        <v>1329</v>
      </c>
      <c r="U26" s="285">
        <v>771</v>
      </c>
      <c r="V26" s="285">
        <v>427</v>
      </c>
      <c r="W26" s="285">
        <v>193</v>
      </c>
      <c r="X26" s="285">
        <v>0</v>
      </c>
      <c r="Y26" s="238"/>
      <c r="Z26" s="194"/>
    </row>
    <row r="27" spans="2:26" ht="15" customHeight="1">
      <c r="B27" s="238"/>
      <c r="C27" s="308" t="s">
        <v>41</v>
      </c>
      <c r="D27" s="309">
        <v>36043</v>
      </c>
      <c r="E27" s="285">
        <v>1633</v>
      </c>
      <c r="F27" s="285">
        <v>1756</v>
      </c>
      <c r="G27" s="285">
        <v>2051</v>
      </c>
      <c r="H27" s="285">
        <v>2057</v>
      </c>
      <c r="I27" s="285">
        <v>1546</v>
      </c>
      <c r="J27" s="285">
        <v>1977</v>
      </c>
      <c r="K27" s="285">
        <v>1913</v>
      </c>
      <c r="L27" s="285">
        <v>1969</v>
      </c>
      <c r="M27" s="285">
        <v>2323</v>
      </c>
      <c r="N27" s="285">
        <v>2560</v>
      </c>
      <c r="O27" s="285">
        <v>2971</v>
      </c>
      <c r="P27" s="285">
        <v>2072</v>
      </c>
      <c r="Q27" s="285">
        <v>2231</v>
      </c>
      <c r="R27" s="285">
        <v>2484</v>
      </c>
      <c r="S27" s="285">
        <v>2433</v>
      </c>
      <c r="T27" s="285">
        <v>1936</v>
      </c>
      <c r="U27" s="285">
        <v>1162</v>
      </c>
      <c r="V27" s="285">
        <v>631</v>
      </c>
      <c r="W27" s="285">
        <v>336</v>
      </c>
      <c r="X27" s="285">
        <v>2</v>
      </c>
      <c r="Y27" s="238"/>
      <c r="Z27" s="194"/>
    </row>
    <row r="28" spans="2:26" ht="15" customHeight="1">
      <c r="B28" s="238"/>
      <c r="C28" s="308" t="s">
        <v>42</v>
      </c>
      <c r="D28" s="309">
        <v>15402</v>
      </c>
      <c r="E28" s="285">
        <v>522</v>
      </c>
      <c r="F28" s="285">
        <v>733</v>
      </c>
      <c r="G28" s="285">
        <v>959</v>
      </c>
      <c r="H28" s="285">
        <v>1004</v>
      </c>
      <c r="I28" s="285">
        <v>750</v>
      </c>
      <c r="J28" s="285">
        <v>700</v>
      </c>
      <c r="K28" s="285">
        <v>678</v>
      </c>
      <c r="L28" s="285">
        <v>784</v>
      </c>
      <c r="M28" s="285">
        <v>1069</v>
      </c>
      <c r="N28" s="285">
        <v>1160</v>
      </c>
      <c r="O28" s="285">
        <v>1339</v>
      </c>
      <c r="P28" s="285">
        <v>893</v>
      </c>
      <c r="Q28" s="285">
        <v>918</v>
      </c>
      <c r="R28" s="285">
        <v>1034</v>
      </c>
      <c r="S28" s="285">
        <v>1006</v>
      </c>
      <c r="T28" s="285">
        <v>834</v>
      </c>
      <c r="U28" s="285">
        <v>543</v>
      </c>
      <c r="V28" s="285">
        <v>314</v>
      </c>
      <c r="W28" s="285">
        <v>162</v>
      </c>
      <c r="X28" s="285">
        <v>0</v>
      </c>
      <c r="Y28" s="238"/>
      <c r="Z28" s="194"/>
    </row>
    <row r="29" spans="2:26" ht="15" customHeight="1">
      <c r="B29" s="238"/>
      <c r="C29" s="308" t="s">
        <v>43</v>
      </c>
      <c r="D29" s="309">
        <v>12585</v>
      </c>
      <c r="E29" s="285">
        <v>465</v>
      </c>
      <c r="F29" s="285">
        <v>646</v>
      </c>
      <c r="G29" s="285">
        <v>771</v>
      </c>
      <c r="H29" s="285">
        <v>833</v>
      </c>
      <c r="I29" s="285">
        <v>607</v>
      </c>
      <c r="J29" s="285">
        <v>553</v>
      </c>
      <c r="K29" s="285">
        <v>636</v>
      </c>
      <c r="L29" s="285">
        <v>724</v>
      </c>
      <c r="M29" s="285">
        <v>848</v>
      </c>
      <c r="N29" s="285">
        <v>988</v>
      </c>
      <c r="O29" s="285">
        <v>1064</v>
      </c>
      <c r="P29" s="285">
        <v>736</v>
      </c>
      <c r="Q29" s="285">
        <v>736</v>
      </c>
      <c r="R29" s="285">
        <v>808</v>
      </c>
      <c r="S29" s="285">
        <v>804</v>
      </c>
      <c r="T29" s="285">
        <v>656</v>
      </c>
      <c r="U29" s="285">
        <v>384</v>
      </c>
      <c r="V29" s="285">
        <v>221</v>
      </c>
      <c r="W29" s="285">
        <v>105</v>
      </c>
      <c r="X29" s="285">
        <v>0</v>
      </c>
      <c r="Y29" s="238"/>
      <c r="Z29" s="194"/>
    </row>
    <row r="30" spans="2:26" ht="15" customHeight="1">
      <c r="B30" s="238"/>
      <c r="C30" s="308" t="s">
        <v>44</v>
      </c>
      <c r="D30" s="309">
        <v>21411</v>
      </c>
      <c r="E30" s="285">
        <v>864</v>
      </c>
      <c r="F30" s="285">
        <v>970</v>
      </c>
      <c r="G30" s="285">
        <v>1223</v>
      </c>
      <c r="H30" s="285">
        <v>1336</v>
      </c>
      <c r="I30" s="285">
        <v>897</v>
      </c>
      <c r="J30" s="285">
        <v>1003</v>
      </c>
      <c r="K30" s="285">
        <v>1045</v>
      </c>
      <c r="L30" s="285">
        <v>1153</v>
      </c>
      <c r="M30" s="285">
        <v>1371</v>
      </c>
      <c r="N30" s="285">
        <v>1534</v>
      </c>
      <c r="O30" s="285">
        <v>1877</v>
      </c>
      <c r="P30" s="285">
        <v>1212</v>
      </c>
      <c r="Q30" s="285">
        <v>1352</v>
      </c>
      <c r="R30" s="285">
        <v>1451</v>
      </c>
      <c r="S30" s="285">
        <v>1512</v>
      </c>
      <c r="T30" s="285">
        <v>1205</v>
      </c>
      <c r="U30" s="285">
        <v>742</v>
      </c>
      <c r="V30" s="285">
        <v>464</v>
      </c>
      <c r="W30" s="285">
        <v>197</v>
      </c>
      <c r="X30" s="285">
        <v>3</v>
      </c>
      <c r="Y30" s="238"/>
      <c r="Z30" s="194"/>
    </row>
    <row r="31" spans="2:26" ht="15" customHeight="1">
      <c r="B31" s="238"/>
      <c r="C31" s="308" t="s">
        <v>45</v>
      </c>
      <c r="D31" s="309">
        <v>7336</v>
      </c>
      <c r="E31" s="285">
        <v>235</v>
      </c>
      <c r="F31" s="285">
        <v>329</v>
      </c>
      <c r="G31" s="285">
        <v>371</v>
      </c>
      <c r="H31" s="285">
        <v>425</v>
      </c>
      <c r="I31" s="285">
        <v>264</v>
      </c>
      <c r="J31" s="285">
        <v>283</v>
      </c>
      <c r="K31" s="285">
        <v>247</v>
      </c>
      <c r="L31" s="285">
        <v>348</v>
      </c>
      <c r="M31" s="285">
        <v>417</v>
      </c>
      <c r="N31" s="285">
        <v>512</v>
      </c>
      <c r="O31" s="285">
        <v>631</v>
      </c>
      <c r="P31" s="285">
        <v>377</v>
      </c>
      <c r="Q31" s="285">
        <v>455</v>
      </c>
      <c r="R31" s="285">
        <v>647</v>
      </c>
      <c r="S31" s="285">
        <v>630</v>
      </c>
      <c r="T31" s="285">
        <v>535</v>
      </c>
      <c r="U31" s="285">
        <v>341</v>
      </c>
      <c r="V31" s="285">
        <v>202</v>
      </c>
      <c r="W31" s="285">
        <v>87</v>
      </c>
      <c r="X31" s="285">
        <v>0</v>
      </c>
      <c r="Y31" s="238"/>
      <c r="Z31" s="194"/>
    </row>
    <row r="32" spans="2:26" ht="15" customHeight="1">
      <c r="B32" s="238"/>
      <c r="C32" s="308" t="s">
        <v>46</v>
      </c>
      <c r="D32" s="309">
        <v>9163</v>
      </c>
      <c r="E32" s="285">
        <v>312</v>
      </c>
      <c r="F32" s="285">
        <v>393</v>
      </c>
      <c r="G32" s="285">
        <v>515</v>
      </c>
      <c r="H32" s="285">
        <v>542</v>
      </c>
      <c r="I32" s="285">
        <v>344</v>
      </c>
      <c r="J32" s="285">
        <v>331</v>
      </c>
      <c r="K32" s="285">
        <v>370</v>
      </c>
      <c r="L32" s="285">
        <v>424</v>
      </c>
      <c r="M32" s="285">
        <v>529</v>
      </c>
      <c r="N32" s="285">
        <v>677</v>
      </c>
      <c r="O32" s="285">
        <v>737</v>
      </c>
      <c r="P32" s="285">
        <v>509</v>
      </c>
      <c r="Q32" s="285">
        <v>565</v>
      </c>
      <c r="R32" s="285">
        <v>721</v>
      </c>
      <c r="S32" s="285">
        <v>739</v>
      </c>
      <c r="T32" s="285">
        <v>656</v>
      </c>
      <c r="U32" s="285">
        <v>429</v>
      </c>
      <c r="V32" s="285">
        <v>252</v>
      </c>
      <c r="W32" s="285">
        <v>118</v>
      </c>
      <c r="X32" s="285">
        <v>0</v>
      </c>
      <c r="Y32" s="238"/>
      <c r="Z32" s="194"/>
    </row>
    <row r="33" spans="2:26" ht="15" customHeight="1">
      <c r="B33" s="238"/>
      <c r="C33" s="308" t="s">
        <v>47</v>
      </c>
      <c r="D33" s="309">
        <v>10442</v>
      </c>
      <c r="E33" s="285">
        <v>389</v>
      </c>
      <c r="F33" s="285">
        <v>497</v>
      </c>
      <c r="G33" s="285">
        <v>572</v>
      </c>
      <c r="H33" s="285">
        <v>602</v>
      </c>
      <c r="I33" s="285">
        <v>472</v>
      </c>
      <c r="J33" s="285">
        <v>450</v>
      </c>
      <c r="K33" s="285">
        <v>449</v>
      </c>
      <c r="L33" s="285">
        <v>532</v>
      </c>
      <c r="M33" s="285">
        <v>652</v>
      </c>
      <c r="N33" s="285">
        <v>721</v>
      </c>
      <c r="O33" s="285">
        <v>895</v>
      </c>
      <c r="P33" s="285">
        <v>504</v>
      </c>
      <c r="Q33" s="285">
        <v>624</v>
      </c>
      <c r="R33" s="285">
        <v>764</v>
      </c>
      <c r="S33" s="285">
        <v>758</v>
      </c>
      <c r="T33" s="285">
        <v>707</v>
      </c>
      <c r="U33" s="285">
        <v>466</v>
      </c>
      <c r="V33" s="285">
        <v>259</v>
      </c>
      <c r="W33" s="285">
        <v>129</v>
      </c>
      <c r="X33" s="285">
        <v>0</v>
      </c>
      <c r="Y33" s="238"/>
      <c r="Z33" s="194"/>
    </row>
    <row r="34" spans="2:26" ht="15" customHeight="1">
      <c r="B34" s="238"/>
      <c r="C34" s="308" t="s">
        <v>48</v>
      </c>
      <c r="D34" s="309">
        <v>9303</v>
      </c>
      <c r="E34" s="285">
        <v>353</v>
      </c>
      <c r="F34" s="285">
        <v>382</v>
      </c>
      <c r="G34" s="285">
        <v>519</v>
      </c>
      <c r="H34" s="285">
        <v>625</v>
      </c>
      <c r="I34" s="285">
        <v>418</v>
      </c>
      <c r="J34" s="285">
        <v>446</v>
      </c>
      <c r="K34" s="285">
        <v>371</v>
      </c>
      <c r="L34" s="285">
        <v>431</v>
      </c>
      <c r="M34" s="285">
        <v>610</v>
      </c>
      <c r="N34" s="285">
        <v>753</v>
      </c>
      <c r="O34" s="285">
        <v>843</v>
      </c>
      <c r="P34" s="285">
        <v>495</v>
      </c>
      <c r="Q34" s="285">
        <v>530</v>
      </c>
      <c r="R34" s="285">
        <v>634</v>
      </c>
      <c r="S34" s="285">
        <v>774</v>
      </c>
      <c r="T34" s="285">
        <v>567</v>
      </c>
      <c r="U34" s="285">
        <v>306</v>
      </c>
      <c r="V34" s="285">
        <v>177</v>
      </c>
      <c r="W34" s="285">
        <v>69</v>
      </c>
      <c r="X34" s="285">
        <v>0</v>
      </c>
      <c r="Y34" s="238"/>
      <c r="Z34" s="194"/>
    </row>
    <row r="35" spans="2:26" ht="15" customHeight="1">
      <c r="B35" s="238"/>
      <c r="C35" s="308" t="s">
        <v>49</v>
      </c>
      <c r="D35" s="309">
        <v>7344</v>
      </c>
      <c r="E35" s="285">
        <v>309</v>
      </c>
      <c r="F35" s="285">
        <v>384</v>
      </c>
      <c r="G35" s="285">
        <v>486</v>
      </c>
      <c r="H35" s="285">
        <v>424</v>
      </c>
      <c r="I35" s="285">
        <v>345</v>
      </c>
      <c r="J35" s="285">
        <v>300</v>
      </c>
      <c r="K35" s="285">
        <v>321</v>
      </c>
      <c r="L35" s="285">
        <v>404</v>
      </c>
      <c r="M35" s="285">
        <v>516</v>
      </c>
      <c r="N35" s="285">
        <v>554</v>
      </c>
      <c r="O35" s="285">
        <v>613</v>
      </c>
      <c r="P35" s="285">
        <v>372</v>
      </c>
      <c r="Q35" s="285">
        <v>419</v>
      </c>
      <c r="R35" s="285">
        <v>480</v>
      </c>
      <c r="S35" s="285">
        <v>545</v>
      </c>
      <c r="T35" s="285">
        <v>420</v>
      </c>
      <c r="U35" s="285">
        <v>279</v>
      </c>
      <c r="V35" s="285">
        <v>116</v>
      </c>
      <c r="W35" s="285">
        <v>57</v>
      </c>
      <c r="X35" s="285">
        <v>0</v>
      </c>
      <c r="Y35" s="238"/>
      <c r="Z35" s="194"/>
    </row>
    <row r="36" spans="2:26" ht="15" customHeight="1">
      <c r="B36" s="238"/>
      <c r="C36" s="308" t="s">
        <v>50</v>
      </c>
      <c r="D36" s="309">
        <v>11364</v>
      </c>
      <c r="E36" s="285">
        <v>442</v>
      </c>
      <c r="F36" s="285">
        <v>541</v>
      </c>
      <c r="G36" s="285">
        <v>686</v>
      </c>
      <c r="H36" s="285">
        <v>684</v>
      </c>
      <c r="I36" s="285">
        <v>409</v>
      </c>
      <c r="J36" s="285">
        <v>451</v>
      </c>
      <c r="K36" s="285">
        <v>519</v>
      </c>
      <c r="L36" s="285">
        <v>529</v>
      </c>
      <c r="M36" s="285">
        <v>833</v>
      </c>
      <c r="N36" s="285">
        <v>967</v>
      </c>
      <c r="O36" s="285">
        <v>925</v>
      </c>
      <c r="P36" s="285">
        <v>542</v>
      </c>
      <c r="Q36" s="285">
        <v>705</v>
      </c>
      <c r="R36" s="285">
        <v>863</v>
      </c>
      <c r="S36" s="285">
        <v>869</v>
      </c>
      <c r="T36" s="285">
        <v>657</v>
      </c>
      <c r="U36" s="285">
        <v>424</v>
      </c>
      <c r="V36" s="285">
        <v>223</v>
      </c>
      <c r="W36" s="285">
        <v>95</v>
      </c>
      <c r="X36" s="285">
        <v>0</v>
      </c>
      <c r="Y36" s="238"/>
      <c r="Z36" s="194"/>
    </row>
    <row r="37" spans="2:26" ht="15" customHeight="1">
      <c r="B37" s="238"/>
      <c r="C37" s="308" t="s">
        <v>51</v>
      </c>
      <c r="D37" s="309">
        <v>6894</v>
      </c>
      <c r="E37" s="285">
        <v>213</v>
      </c>
      <c r="F37" s="285">
        <v>283</v>
      </c>
      <c r="G37" s="285">
        <v>443</v>
      </c>
      <c r="H37" s="285">
        <v>461</v>
      </c>
      <c r="I37" s="285">
        <v>230</v>
      </c>
      <c r="J37" s="285">
        <v>294</v>
      </c>
      <c r="K37" s="285">
        <v>270</v>
      </c>
      <c r="L37" s="285">
        <v>321</v>
      </c>
      <c r="M37" s="285">
        <v>475</v>
      </c>
      <c r="N37" s="285">
        <v>595</v>
      </c>
      <c r="O37" s="285">
        <v>577</v>
      </c>
      <c r="P37" s="285">
        <v>343</v>
      </c>
      <c r="Q37" s="285">
        <v>442</v>
      </c>
      <c r="R37" s="285">
        <v>527</v>
      </c>
      <c r="S37" s="285">
        <v>559</v>
      </c>
      <c r="T37" s="285">
        <v>447</v>
      </c>
      <c r="U37" s="285">
        <v>229</v>
      </c>
      <c r="V37" s="285">
        <v>127</v>
      </c>
      <c r="W37" s="285">
        <v>58</v>
      </c>
      <c r="X37" s="285">
        <v>0</v>
      </c>
      <c r="Y37" s="238"/>
      <c r="Z37" s="194"/>
    </row>
    <row r="38" spans="2:26" ht="15" customHeight="1">
      <c r="B38" s="238"/>
      <c r="C38" s="308" t="s">
        <v>52</v>
      </c>
      <c r="D38" s="309">
        <v>10446.1</v>
      </c>
      <c r="E38" s="285">
        <v>355</v>
      </c>
      <c r="F38" s="285">
        <v>512</v>
      </c>
      <c r="G38" s="285">
        <v>642</v>
      </c>
      <c r="H38" s="285">
        <v>548</v>
      </c>
      <c r="I38" s="285">
        <v>398</v>
      </c>
      <c r="J38" s="285">
        <v>430</v>
      </c>
      <c r="K38" s="285">
        <v>458</v>
      </c>
      <c r="L38" s="285">
        <v>515</v>
      </c>
      <c r="M38" s="285">
        <v>693</v>
      </c>
      <c r="N38" s="285">
        <v>852</v>
      </c>
      <c r="O38" s="285">
        <v>874</v>
      </c>
      <c r="P38" s="285">
        <v>588</v>
      </c>
      <c r="Q38" s="285">
        <v>689</v>
      </c>
      <c r="R38" s="285">
        <v>836</v>
      </c>
      <c r="S38" s="285">
        <v>868.1</v>
      </c>
      <c r="T38" s="285">
        <v>602</v>
      </c>
      <c r="U38" s="285">
        <v>362</v>
      </c>
      <c r="V38" s="285">
        <v>154</v>
      </c>
      <c r="W38" s="285">
        <v>70</v>
      </c>
      <c r="X38" s="285">
        <v>0</v>
      </c>
      <c r="Y38" s="238"/>
      <c r="Z38" s="194"/>
    </row>
    <row r="39" spans="2:26" ht="15" customHeight="1">
      <c r="B39" s="238"/>
      <c r="C39" s="308" t="s">
        <v>53</v>
      </c>
      <c r="D39" s="309">
        <v>4451</v>
      </c>
      <c r="E39" s="285">
        <v>157</v>
      </c>
      <c r="F39" s="285">
        <v>224</v>
      </c>
      <c r="G39" s="285">
        <v>300</v>
      </c>
      <c r="H39" s="285">
        <v>248</v>
      </c>
      <c r="I39" s="285">
        <v>149</v>
      </c>
      <c r="J39" s="285">
        <v>184</v>
      </c>
      <c r="K39" s="285">
        <v>181</v>
      </c>
      <c r="L39" s="285">
        <v>240</v>
      </c>
      <c r="M39" s="285">
        <v>299</v>
      </c>
      <c r="N39" s="285">
        <v>376</v>
      </c>
      <c r="O39" s="285">
        <v>336</v>
      </c>
      <c r="P39" s="285">
        <v>208</v>
      </c>
      <c r="Q39" s="285">
        <v>311</v>
      </c>
      <c r="R39" s="285">
        <v>317</v>
      </c>
      <c r="S39" s="285">
        <v>332</v>
      </c>
      <c r="T39" s="285">
        <v>278</v>
      </c>
      <c r="U39" s="285">
        <v>176</v>
      </c>
      <c r="V39" s="285">
        <v>93</v>
      </c>
      <c r="W39" s="285">
        <v>42</v>
      </c>
      <c r="X39" s="285">
        <v>0</v>
      </c>
      <c r="Y39" s="238"/>
      <c r="Z39" s="194"/>
    </row>
    <row r="40" spans="2:26" ht="15" customHeight="1">
      <c r="B40" s="238"/>
      <c r="C40" s="308" t="s">
        <v>54</v>
      </c>
      <c r="D40" s="309">
        <v>5753</v>
      </c>
      <c r="E40" s="285">
        <v>243</v>
      </c>
      <c r="F40" s="285">
        <v>258</v>
      </c>
      <c r="G40" s="285">
        <v>349</v>
      </c>
      <c r="H40" s="285">
        <v>328</v>
      </c>
      <c r="I40" s="285">
        <v>210</v>
      </c>
      <c r="J40" s="285">
        <v>236</v>
      </c>
      <c r="K40" s="285">
        <v>251</v>
      </c>
      <c r="L40" s="285">
        <v>282</v>
      </c>
      <c r="M40" s="285">
        <v>402</v>
      </c>
      <c r="N40" s="285">
        <v>463</v>
      </c>
      <c r="O40" s="285">
        <v>482</v>
      </c>
      <c r="P40" s="285">
        <v>302</v>
      </c>
      <c r="Q40" s="285">
        <v>339</v>
      </c>
      <c r="R40" s="285">
        <v>450</v>
      </c>
      <c r="S40" s="285">
        <v>464</v>
      </c>
      <c r="T40" s="285">
        <v>366</v>
      </c>
      <c r="U40" s="285">
        <v>196</v>
      </c>
      <c r="V40" s="285">
        <v>102</v>
      </c>
      <c r="W40" s="285">
        <v>30</v>
      </c>
      <c r="X40" s="285">
        <v>0</v>
      </c>
      <c r="Y40" s="238"/>
      <c r="Z40" s="194"/>
    </row>
    <row r="41" spans="2:26" ht="15" customHeight="1">
      <c r="B41" s="238"/>
      <c r="C41" s="308" t="s">
        <v>55</v>
      </c>
      <c r="D41" s="309">
        <v>6378</v>
      </c>
      <c r="E41" s="285">
        <v>240</v>
      </c>
      <c r="F41" s="285">
        <v>317</v>
      </c>
      <c r="G41" s="285">
        <v>369</v>
      </c>
      <c r="H41" s="285">
        <v>403</v>
      </c>
      <c r="I41" s="285">
        <v>239</v>
      </c>
      <c r="J41" s="285">
        <v>270</v>
      </c>
      <c r="K41" s="285">
        <v>256</v>
      </c>
      <c r="L41" s="285">
        <v>369</v>
      </c>
      <c r="M41" s="285">
        <v>429</v>
      </c>
      <c r="N41" s="285">
        <v>506</v>
      </c>
      <c r="O41" s="285">
        <v>505</v>
      </c>
      <c r="P41" s="285">
        <v>313</v>
      </c>
      <c r="Q41" s="285">
        <v>410</v>
      </c>
      <c r="R41" s="285">
        <v>468</v>
      </c>
      <c r="S41" s="285">
        <v>482</v>
      </c>
      <c r="T41" s="285">
        <v>387</v>
      </c>
      <c r="U41" s="285">
        <v>227</v>
      </c>
      <c r="V41" s="285">
        <v>144</v>
      </c>
      <c r="W41" s="285">
        <v>44</v>
      </c>
      <c r="X41" s="285">
        <v>0</v>
      </c>
      <c r="Y41" s="238"/>
      <c r="Z41" s="194"/>
    </row>
    <row r="42" spans="2:26" ht="15" customHeight="1">
      <c r="B42" s="238"/>
      <c r="C42" s="308" t="s">
        <v>56</v>
      </c>
      <c r="D42" s="309">
        <v>26761</v>
      </c>
      <c r="E42" s="285">
        <v>1246</v>
      </c>
      <c r="F42" s="285">
        <v>1330</v>
      </c>
      <c r="G42" s="285">
        <v>1550</v>
      </c>
      <c r="H42" s="285">
        <v>1570</v>
      </c>
      <c r="I42" s="285">
        <v>1335</v>
      </c>
      <c r="J42" s="285">
        <v>1532</v>
      </c>
      <c r="K42" s="285">
        <v>1446</v>
      </c>
      <c r="L42" s="285">
        <v>1432</v>
      </c>
      <c r="M42" s="285">
        <v>1738</v>
      </c>
      <c r="N42" s="285">
        <v>2001</v>
      </c>
      <c r="O42" s="285">
        <v>2272</v>
      </c>
      <c r="P42" s="285">
        <v>1403</v>
      </c>
      <c r="Q42" s="285">
        <v>1552</v>
      </c>
      <c r="R42" s="285">
        <v>1705</v>
      </c>
      <c r="S42" s="285">
        <v>1735</v>
      </c>
      <c r="T42" s="285">
        <v>1468</v>
      </c>
      <c r="U42" s="285">
        <v>801</v>
      </c>
      <c r="V42" s="285">
        <v>448</v>
      </c>
      <c r="W42" s="285">
        <v>197</v>
      </c>
      <c r="X42" s="285">
        <v>0</v>
      </c>
      <c r="Y42" s="238"/>
      <c r="Z42" s="194"/>
    </row>
    <row r="43" spans="2:26" ht="15" customHeight="1">
      <c r="B43" s="238"/>
      <c r="C43" s="308" t="s">
        <v>57</v>
      </c>
      <c r="D43" s="309">
        <v>19488</v>
      </c>
      <c r="E43" s="285">
        <v>740</v>
      </c>
      <c r="F43" s="285">
        <v>805</v>
      </c>
      <c r="G43" s="285">
        <v>1054</v>
      </c>
      <c r="H43" s="285">
        <v>1202</v>
      </c>
      <c r="I43" s="285">
        <v>869</v>
      </c>
      <c r="J43" s="285">
        <v>937</v>
      </c>
      <c r="K43" s="285">
        <v>823</v>
      </c>
      <c r="L43" s="285">
        <v>943</v>
      </c>
      <c r="M43" s="285">
        <v>1330</v>
      </c>
      <c r="N43" s="285">
        <v>1619</v>
      </c>
      <c r="O43" s="285">
        <v>1662</v>
      </c>
      <c r="P43" s="285">
        <v>965</v>
      </c>
      <c r="Q43" s="285">
        <v>1200</v>
      </c>
      <c r="R43" s="285">
        <v>1461</v>
      </c>
      <c r="S43" s="285">
        <v>1546</v>
      </c>
      <c r="T43" s="285">
        <v>1142</v>
      </c>
      <c r="U43" s="285">
        <v>674</v>
      </c>
      <c r="V43" s="285">
        <v>347</v>
      </c>
      <c r="W43" s="285">
        <v>169</v>
      </c>
      <c r="X43" s="285">
        <v>0</v>
      </c>
      <c r="Y43" s="238"/>
      <c r="Z43" s="194"/>
    </row>
    <row r="44" spans="2:26" ht="15" customHeight="1">
      <c r="B44" s="238"/>
      <c r="C44" s="308" t="s">
        <v>58</v>
      </c>
      <c r="D44" s="309">
        <v>10166</v>
      </c>
      <c r="E44" s="285">
        <v>441</v>
      </c>
      <c r="F44" s="285">
        <v>491</v>
      </c>
      <c r="G44" s="285">
        <v>514</v>
      </c>
      <c r="H44" s="285">
        <v>511</v>
      </c>
      <c r="I44" s="285">
        <v>291</v>
      </c>
      <c r="J44" s="285">
        <v>462</v>
      </c>
      <c r="K44" s="285">
        <v>529</v>
      </c>
      <c r="L44" s="285">
        <v>567</v>
      </c>
      <c r="M44" s="285">
        <v>600</v>
      </c>
      <c r="N44" s="285">
        <v>738</v>
      </c>
      <c r="O44" s="285">
        <v>808</v>
      </c>
      <c r="P44" s="285">
        <v>596</v>
      </c>
      <c r="Q44" s="285">
        <v>710</v>
      </c>
      <c r="R44" s="285">
        <v>819</v>
      </c>
      <c r="S44" s="285">
        <v>784</v>
      </c>
      <c r="T44" s="285">
        <v>574</v>
      </c>
      <c r="U44" s="285">
        <v>425</v>
      </c>
      <c r="V44" s="285">
        <v>212</v>
      </c>
      <c r="W44" s="285">
        <v>91</v>
      </c>
      <c r="X44" s="285">
        <v>3</v>
      </c>
      <c r="Y44" s="238"/>
      <c r="Z44" s="194"/>
    </row>
    <row r="45" spans="2:26" ht="15" customHeight="1">
      <c r="B45" s="238"/>
      <c r="C45" s="308" t="s">
        <v>59</v>
      </c>
      <c r="D45" s="309">
        <v>16982</v>
      </c>
      <c r="E45" s="285">
        <v>668</v>
      </c>
      <c r="F45" s="285">
        <v>827</v>
      </c>
      <c r="G45" s="285">
        <v>993</v>
      </c>
      <c r="H45" s="285">
        <v>1042</v>
      </c>
      <c r="I45" s="285">
        <v>585</v>
      </c>
      <c r="J45" s="285">
        <v>761</v>
      </c>
      <c r="K45" s="285">
        <v>746</v>
      </c>
      <c r="L45" s="285">
        <v>809</v>
      </c>
      <c r="M45" s="285">
        <v>1136</v>
      </c>
      <c r="N45" s="285">
        <v>1261</v>
      </c>
      <c r="O45" s="285">
        <v>1455</v>
      </c>
      <c r="P45" s="285">
        <v>953</v>
      </c>
      <c r="Q45" s="285">
        <v>1013</v>
      </c>
      <c r="R45" s="285">
        <v>1190</v>
      </c>
      <c r="S45" s="285">
        <v>1370</v>
      </c>
      <c r="T45" s="285">
        <v>1054</v>
      </c>
      <c r="U45" s="285">
        <v>622</v>
      </c>
      <c r="V45" s="285">
        <v>326</v>
      </c>
      <c r="W45" s="285">
        <v>171</v>
      </c>
      <c r="X45" s="285">
        <v>0</v>
      </c>
      <c r="Y45" s="238"/>
      <c r="Z45" s="194"/>
    </row>
    <row r="46" spans="2:26" ht="15" customHeight="1">
      <c r="B46" s="238"/>
      <c r="C46" s="308" t="s">
        <v>60</v>
      </c>
      <c r="D46" s="309">
        <v>9111</v>
      </c>
      <c r="E46" s="285">
        <v>366</v>
      </c>
      <c r="F46" s="285">
        <v>401</v>
      </c>
      <c r="G46" s="285">
        <v>492</v>
      </c>
      <c r="H46" s="285">
        <v>597</v>
      </c>
      <c r="I46" s="285">
        <v>372</v>
      </c>
      <c r="J46" s="285">
        <v>400</v>
      </c>
      <c r="K46" s="285">
        <v>381</v>
      </c>
      <c r="L46" s="285">
        <v>425</v>
      </c>
      <c r="M46" s="285">
        <v>593</v>
      </c>
      <c r="N46" s="285">
        <v>728</v>
      </c>
      <c r="O46" s="285">
        <v>723</v>
      </c>
      <c r="P46" s="285">
        <v>429</v>
      </c>
      <c r="Q46" s="285">
        <v>545</v>
      </c>
      <c r="R46" s="285">
        <v>697</v>
      </c>
      <c r="S46" s="285">
        <v>765</v>
      </c>
      <c r="T46" s="285">
        <v>596</v>
      </c>
      <c r="U46" s="285">
        <v>345</v>
      </c>
      <c r="V46" s="285">
        <v>181</v>
      </c>
      <c r="W46" s="285">
        <v>75</v>
      </c>
      <c r="X46" s="285">
        <v>0</v>
      </c>
      <c r="Y46" s="238"/>
      <c r="Z46" s="194"/>
    </row>
    <row r="47" spans="2:26" ht="15" customHeight="1">
      <c r="B47" s="238"/>
      <c r="C47" s="308" t="s">
        <v>61</v>
      </c>
      <c r="D47" s="309">
        <v>6882</v>
      </c>
      <c r="E47" s="285">
        <v>277</v>
      </c>
      <c r="F47" s="285">
        <v>321</v>
      </c>
      <c r="G47" s="285">
        <v>372</v>
      </c>
      <c r="H47" s="285">
        <v>360</v>
      </c>
      <c r="I47" s="285">
        <v>240</v>
      </c>
      <c r="J47" s="285">
        <v>302</v>
      </c>
      <c r="K47" s="285">
        <v>297</v>
      </c>
      <c r="L47" s="285">
        <v>333</v>
      </c>
      <c r="M47" s="285">
        <v>408</v>
      </c>
      <c r="N47" s="285">
        <v>477</v>
      </c>
      <c r="O47" s="285">
        <v>591</v>
      </c>
      <c r="P47" s="285">
        <v>416</v>
      </c>
      <c r="Q47" s="285">
        <v>494</v>
      </c>
      <c r="R47" s="285">
        <v>528</v>
      </c>
      <c r="S47" s="285">
        <v>559</v>
      </c>
      <c r="T47" s="285">
        <v>406</v>
      </c>
      <c r="U47" s="285">
        <v>277</v>
      </c>
      <c r="V47" s="285">
        <v>146</v>
      </c>
      <c r="W47" s="285">
        <v>78</v>
      </c>
      <c r="X47" s="285">
        <v>0</v>
      </c>
      <c r="Y47" s="238"/>
      <c r="Z47" s="194"/>
    </row>
    <row r="48" spans="2:26" ht="15" customHeight="1">
      <c r="B48" s="238"/>
      <c r="C48" s="308" t="s">
        <v>62</v>
      </c>
      <c r="D48" s="309">
        <v>18388</v>
      </c>
      <c r="E48" s="285">
        <v>812</v>
      </c>
      <c r="F48" s="285">
        <v>943</v>
      </c>
      <c r="G48" s="285">
        <v>959</v>
      </c>
      <c r="H48" s="285">
        <v>949</v>
      </c>
      <c r="I48" s="285">
        <v>801</v>
      </c>
      <c r="J48" s="285">
        <v>977</v>
      </c>
      <c r="K48" s="285">
        <v>972</v>
      </c>
      <c r="L48" s="285">
        <v>1030</v>
      </c>
      <c r="M48" s="285">
        <v>1195</v>
      </c>
      <c r="N48" s="285">
        <v>1351</v>
      </c>
      <c r="O48" s="285">
        <v>1606</v>
      </c>
      <c r="P48" s="285">
        <v>1024</v>
      </c>
      <c r="Q48" s="285">
        <v>1206</v>
      </c>
      <c r="R48" s="285">
        <v>1379</v>
      </c>
      <c r="S48" s="285">
        <v>1278</v>
      </c>
      <c r="T48" s="285">
        <v>911</v>
      </c>
      <c r="U48" s="285">
        <v>534</v>
      </c>
      <c r="V48" s="285">
        <v>314</v>
      </c>
      <c r="W48" s="285">
        <v>134</v>
      </c>
      <c r="X48" s="285">
        <v>13</v>
      </c>
      <c r="Y48" s="238"/>
      <c r="Z48" s="194"/>
    </row>
    <row r="49" spans="2:26" ht="15" customHeight="1">
      <c r="B49" s="238"/>
      <c r="C49" s="308" t="s">
        <v>63</v>
      </c>
      <c r="D49" s="309">
        <v>12250</v>
      </c>
      <c r="E49" s="285">
        <v>528</v>
      </c>
      <c r="F49" s="285">
        <v>578</v>
      </c>
      <c r="G49" s="285">
        <v>684</v>
      </c>
      <c r="H49" s="285">
        <v>721</v>
      </c>
      <c r="I49" s="285">
        <v>516</v>
      </c>
      <c r="J49" s="285">
        <v>643</v>
      </c>
      <c r="K49" s="285">
        <v>608</v>
      </c>
      <c r="L49" s="285">
        <v>574</v>
      </c>
      <c r="M49" s="285">
        <v>780</v>
      </c>
      <c r="N49" s="285">
        <v>972</v>
      </c>
      <c r="O49" s="285">
        <v>1046</v>
      </c>
      <c r="P49" s="285">
        <v>665</v>
      </c>
      <c r="Q49" s="285">
        <v>751</v>
      </c>
      <c r="R49" s="285">
        <v>861</v>
      </c>
      <c r="S49" s="285">
        <v>907</v>
      </c>
      <c r="T49" s="285">
        <v>664</v>
      </c>
      <c r="U49" s="285">
        <v>409</v>
      </c>
      <c r="V49" s="285">
        <v>232</v>
      </c>
      <c r="W49" s="285">
        <v>111</v>
      </c>
      <c r="X49" s="285">
        <v>0</v>
      </c>
      <c r="Y49" s="238"/>
      <c r="Z49" s="194"/>
    </row>
    <row r="50" spans="2:26" ht="15" customHeight="1">
      <c r="B50" s="238"/>
      <c r="C50" s="308" t="s">
        <v>64</v>
      </c>
      <c r="D50" s="309">
        <v>9583</v>
      </c>
      <c r="E50" s="285">
        <v>396</v>
      </c>
      <c r="F50" s="285">
        <v>463</v>
      </c>
      <c r="G50" s="285">
        <v>585</v>
      </c>
      <c r="H50" s="285">
        <v>598</v>
      </c>
      <c r="I50" s="285">
        <v>395</v>
      </c>
      <c r="J50" s="285">
        <v>448</v>
      </c>
      <c r="K50" s="285">
        <v>423</v>
      </c>
      <c r="L50" s="285">
        <v>480</v>
      </c>
      <c r="M50" s="285">
        <v>633</v>
      </c>
      <c r="N50" s="285">
        <v>746</v>
      </c>
      <c r="O50" s="285">
        <v>815</v>
      </c>
      <c r="P50" s="285">
        <v>466</v>
      </c>
      <c r="Q50" s="285">
        <v>567</v>
      </c>
      <c r="R50" s="285">
        <v>709</v>
      </c>
      <c r="S50" s="285">
        <v>712</v>
      </c>
      <c r="T50" s="285">
        <v>559</v>
      </c>
      <c r="U50" s="285">
        <v>341</v>
      </c>
      <c r="V50" s="285">
        <v>188</v>
      </c>
      <c r="W50" s="285">
        <v>59</v>
      </c>
      <c r="X50" s="285">
        <v>0</v>
      </c>
      <c r="Y50" s="238"/>
      <c r="Z50" s="194"/>
    </row>
    <row r="51" spans="2:26" ht="15" customHeight="1">
      <c r="B51" s="238"/>
      <c r="C51" s="308" t="s">
        <v>65</v>
      </c>
      <c r="D51" s="309">
        <v>8479</v>
      </c>
      <c r="E51" s="285">
        <v>374</v>
      </c>
      <c r="F51" s="285">
        <v>463</v>
      </c>
      <c r="G51" s="285">
        <v>533</v>
      </c>
      <c r="H51" s="285">
        <v>494</v>
      </c>
      <c r="I51" s="285">
        <v>342</v>
      </c>
      <c r="J51" s="285">
        <v>352</v>
      </c>
      <c r="K51" s="285">
        <v>394</v>
      </c>
      <c r="L51" s="285">
        <v>476</v>
      </c>
      <c r="M51" s="285">
        <v>522</v>
      </c>
      <c r="N51" s="285">
        <v>708</v>
      </c>
      <c r="O51" s="285">
        <v>678</v>
      </c>
      <c r="P51" s="285">
        <v>398</v>
      </c>
      <c r="Q51" s="285">
        <v>586</v>
      </c>
      <c r="R51" s="285">
        <v>622</v>
      </c>
      <c r="S51" s="285">
        <v>603</v>
      </c>
      <c r="T51" s="285">
        <v>422</v>
      </c>
      <c r="U51" s="285">
        <v>274</v>
      </c>
      <c r="V51" s="285">
        <v>165</v>
      </c>
      <c r="W51" s="285">
        <v>73</v>
      </c>
      <c r="X51" s="285">
        <v>0</v>
      </c>
      <c r="Y51" s="238"/>
      <c r="Z51" s="194"/>
    </row>
    <row r="52" spans="2:26" ht="15" customHeight="1">
      <c r="B52" s="238"/>
      <c r="C52" s="308" t="s">
        <v>66</v>
      </c>
      <c r="D52" s="309">
        <v>7863</v>
      </c>
      <c r="E52" s="285">
        <v>314</v>
      </c>
      <c r="F52" s="285">
        <v>400</v>
      </c>
      <c r="G52" s="285">
        <v>439</v>
      </c>
      <c r="H52" s="285">
        <v>422</v>
      </c>
      <c r="I52" s="285">
        <v>359</v>
      </c>
      <c r="J52" s="285">
        <v>357</v>
      </c>
      <c r="K52" s="285">
        <v>402</v>
      </c>
      <c r="L52" s="285">
        <v>394</v>
      </c>
      <c r="M52" s="285">
        <v>493</v>
      </c>
      <c r="N52" s="285">
        <v>603</v>
      </c>
      <c r="O52" s="285">
        <v>684</v>
      </c>
      <c r="P52" s="285">
        <v>388</v>
      </c>
      <c r="Q52" s="285">
        <v>501</v>
      </c>
      <c r="R52" s="285">
        <v>573</v>
      </c>
      <c r="S52" s="285">
        <v>594</v>
      </c>
      <c r="T52" s="285">
        <v>438</v>
      </c>
      <c r="U52" s="285">
        <v>265</v>
      </c>
      <c r="V52" s="285">
        <v>175</v>
      </c>
      <c r="W52" s="285">
        <v>62</v>
      </c>
      <c r="X52" s="285">
        <v>0</v>
      </c>
      <c r="Y52" s="238"/>
      <c r="Z52" s="194"/>
    </row>
    <row r="53" spans="2:26" ht="15" customHeight="1">
      <c r="B53" s="238"/>
      <c r="C53" s="308" t="s">
        <v>67</v>
      </c>
      <c r="D53" s="309">
        <v>5782</v>
      </c>
      <c r="E53" s="285">
        <v>207</v>
      </c>
      <c r="F53" s="285">
        <v>279</v>
      </c>
      <c r="G53" s="285">
        <v>339</v>
      </c>
      <c r="H53" s="285">
        <v>373</v>
      </c>
      <c r="I53" s="285">
        <v>250</v>
      </c>
      <c r="J53" s="285">
        <v>230</v>
      </c>
      <c r="K53" s="285">
        <v>231</v>
      </c>
      <c r="L53" s="285">
        <v>224</v>
      </c>
      <c r="M53" s="285">
        <v>383</v>
      </c>
      <c r="N53" s="285">
        <v>461</v>
      </c>
      <c r="O53" s="285">
        <v>460</v>
      </c>
      <c r="P53" s="285">
        <v>287</v>
      </c>
      <c r="Q53" s="285">
        <v>347</v>
      </c>
      <c r="R53" s="285">
        <v>439</v>
      </c>
      <c r="S53" s="285">
        <v>500</v>
      </c>
      <c r="T53" s="285">
        <v>346</v>
      </c>
      <c r="U53" s="285">
        <v>224</v>
      </c>
      <c r="V53" s="285">
        <v>143</v>
      </c>
      <c r="W53" s="285">
        <v>59</v>
      </c>
      <c r="X53" s="285">
        <v>0</v>
      </c>
      <c r="Y53" s="238"/>
      <c r="Z53" s="194"/>
    </row>
    <row r="54" spans="2:26" ht="15" customHeight="1">
      <c r="B54" s="238"/>
      <c r="C54" s="308" t="s">
        <v>68</v>
      </c>
      <c r="D54" s="309">
        <v>10426</v>
      </c>
      <c r="E54" s="285">
        <v>396</v>
      </c>
      <c r="F54" s="285">
        <v>461</v>
      </c>
      <c r="G54" s="285">
        <v>564</v>
      </c>
      <c r="H54" s="285">
        <v>544</v>
      </c>
      <c r="I54" s="285">
        <v>375</v>
      </c>
      <c r="J54" s="285">
        <v>413</v>
      </c>
      <c r="K54" s="285">
        <v>433</v>
      </c>
      <c r="L54" s="285">
        <v>477</v>
      </c>
      <c r="M54" s="285">
        <v>610</v>
      </c>
      <c r="N54" s="285">
        <v>707</v>
      </c>
      <c r="O54" s="285">
        <v>921</v>
      </c>
      <c r="P54" s="285">
        <v>624</v>
      </c>
      <c r="Q54" s="285">
        <v>721</v>
      </c>
      <c r="R54" s="285">
        <v>871</v>
      </c>
      <c r="S54" s="285">
        <v>878</v>
      </c>
      <c r="T54" s="285">
        <v>696</v>
      </c>
      <c r="U54" s="285">
        <v>407</v>
      </c>
      <c r="V54" s="285">
        <v>223</v>
      </c>
      <c r="W54" s="285">
        <v>105</v>
      </c>
      <c r="X54" s="285">
        <v>0</v>
      </c>
      <c r="Y54" s="238"/>
      <c r="Z54" s="194"/>
    </row>
    <row r="55" spans="2:26" ht="15" customHeight="1">
      <c r="B55" s="238"/>
      <c r="C55" s="308" t="s">
        <v>69</v>
      </c>
      <c r="D55" s="309">
        <v>17846</v>
      </c>
      <c r="E55" s="285">
        <v>629</v>
      </c>
      <c r="F55" s="285">
        <v>789</v>
      </c>
      <c r="G55" s="285">
        <v>996</v>
      </c>
      <c r="H55" s="285">
        <v>1002</v>
      </c>
      <c r="I55" s="285">
        <v>633</v>
      </c>
      <c r="J55" s="285">
        <v>842</v>
      </c>
      <c r="K55" s="285">
        <v>790</v>
      </c>
      <c r="L55" s="285">
        <v>889</v>
      </c>
      <c r="M55" s="285">
        <v>1173</v>
      </c>
      <c r="N55" s="285">
        <v>1370</v>
      </c>
      <c r="O55" s="285">
        <v>1599</v>
      </c>
      <c r="P55" s="285">
        <v>1034</v>
      </c>
      <c r="Q55" s="285">
        <v>1180</v>
      </c>
      <c r="R55" s="285">
        <v>1364</v>
      </c>
      <c r="S55" s="285">
        <v>1400</v>
      </c>
      <c r="T55" s="285">
        <v>1048</v>
      </c>
      <c r="U55" s="285">
        <v>621</v>
      </c>
      <c r="V55" s="285">
        <v>348</v>
      </c>
      <c r="W55" s="285">
        <v>139</v>
      </c>
      <c r="X55" s="285">
        <v>0</v>
      </c>
      <c r="Y55" s="238"/>
      <c r="Z55" s="194"/>
    </row>
    <row r="56" spans="2:26" ht="15" customHeight="1">
      <c r="B56" s="238"/>
      <c r="C56" s="308" t="s">
        <v>70</v>
      </c>
      <c r="D56" s="309">
        <v>7337</v>
      </c>
      <c r="E56" s="285">
        <v>278</v>
      </c>
      <c r="F56" s="285">
        <v>351</v>
      </c>
      <c r="G56" s="285">
        <v>424</v>
      </c>
      <c r="H56" s="285">
        <v>414</v>
      </c>
      <c r="I56" s="285">
        <v>276</v>
      </c>
      <c r="J56" s="285">
        <v>328</v>
      </c>
      <c r="K56" s="285">
        <v>327</v>
      </c>
      <c r="L56" s="285">
        <v>358</v>
      </c>
      <c r="M56" s="285">
        <v>452</v>
      </c>
      <c r="N56" s="285">
        <v>544</v>
      </c>
      <c r="O56" s="285">
        <v>636</v>
      </c>
      <c r="P56" s="285">
        <v>435</v>
      </c>
      <c r="Q56" s="285">
        <v>458</v>
      </c>
      <c r="R56" s="285">
        <v>550</v>
      </c>
      <c r="S56" s="285">
        <v>602</v>
      </c>
      <c r="T56" s="285">
        <v>397</v>
      </c>
      <c r="U56" s="285">
        <v>279</v>
      </c>
      <c r="V56" s="285">
        <v>154</v>
      </c>
      <c r="W56" s="285">
        <v>74</v>
      </c>
      <c r="X56" s="285">
        <v>0</v>
      </c>
      <c r="Y56" s="238"/>
      <c r="Z56" s="194"/>
    </row>
    <row r="57" spans="2:26" ht="15" customHeight="1">
      <c r="B57" s="238"/>
      <c r="C57" s="308" t="s">
        <v>71</v>
      </c>
      <c r="D57" s="309">
        <v>5613</v>
      </c>
      <c r="E57" s="285">
        <v>219</v>
      </c>
      <c r="F57" s="285">
        <v>268</v>
      </c>
      <c r="G57" s="285">
        <v>282</v>
      </c>
      <c r="H57" s="285">
        <v>294</v>
      </c>
      <c r="I57" s="285">
        <v>178</v>
      </c>
      <c r="J57" s="285">
        <v>268</v>
      </c>
      <c r="K57" s="285">
        <v>260</v>
      </c>
      <c r="L57" s="285">
        <v>284</v>
      </c>
      <c r="M57" s="285">
        <v>337</v>
      </c>
      <c r="N57" s="285">
        <v>430</v>
      </c>
      <c r="O57" s="285">
        <v>459</v>
      </c>
      <c r="P57" s="285">
        <v>295</v>
      </c>
      <c r="Q57" s="285">
        <v>380</v>
      </c>
      <c r="R57" s="285">
        <v>442</v>
      </c>
      <c r="S57" s="285">
        <v>440</v>
      </c>
      <c r="T57" s="285">
        <v>330</v>
      </c>
      <c r="U57" s="285">
        <v>229</v>
      </c>
      <c r="V57" s="285">
        <v>135</v>
      </c>
      <c r="W57" s="285">
        <v>83</v>
      </c>
      <c r="X57" s="285">
        <v>0</v>
      </c>
      <c r="Y57" s="238"/>
      <c r="Z57" s="194"/>
    </row>
    <row r="58" spans="2:26" ht="15" customHeight="1">
      <c r="B58" s="310"/>
      <c r="C58" s="308" t="s">
        <v>72</v>
      </c>
      <c r="D58" s="309">
        <v>7185</v>
      </c>
      <c r="E58" s="285">
        <v>252</v>
      </c>
      <c r="F58" s="285">
        <v>356</v>
      </c>
      <c r="G58" s="285">
        <v>389</v>
      </c>
      <c r="H58" s="285">
        <v>417</v>
      </c>
      <c r="I58" s="285">
        <v>286</v>
      </c>
      <c r="J58" s="285">
        <v>293</v>
      </c>
      <c r="K58" s="285">
        <v>311</v>
      </c>
      <c r="L58" s="285">
        <v>350</v>
      </c>
      <c r="M58" s="285">
        <v>471</v>
      </c>
      <c r="N58" s="285">
        <v>599</v>
      </c>
      <c r="O58" s="285">
        <v>665</v>
      </c>
      <c r="P58" s="285">
        <v>400</v>
      </c>
      <c r="Q58" s="285">
        <v>425</v>
      </c>
      <c r="R58" s="285">
        <v>519</v>
      </c>
      <c r="S58" s="285">
        <v>547</v>
      </c>
      <c r="T58" s="285">
        <v>449</v>
      </c>
      <c r="U58" s="285">
        <v>259</v>
      </c>
      <c r="V58" s="285">
        <v>150</v>
      </c>
      <c r="W58" s="285">
        <v>47</v>
      </c>
      <c r="X58" s="285">
        <v>0</v>
      </c>
      <c r="Y58" s="238"/>
      <c r="Z58" s="194"/>
    </row>
    <row r="59" spans="2:24" ht="15" customHeight="1">
      <c r="B59" s="176" t="s">
        <v>498</v>
      </c>
      <c r="C59" s="311"/>
      <c r="D59" s="311"/>
      <c r="E59" s="311"/>
      <c r="F59" s="311"/>
      <c r="G59" s="311"/>
      <c r="H59" s="311"/>
      <c r="I59" s="311"/>
      <c r="J59" s="311"/>
      <c r="K59" s="311"/>
      <c r="L59" s="311"/>
      <c r="M59" s="311"/>
      <c r="N59" s="311"/>
      <c r="O59" s="311"/>
      <c r="P59" s="311"/>
      <c r="Q59" s="311"/>
      <c r="R59" s="311"/>
      <c r="S59" s="311"/>
      <c r="T59" s="311"/>
      <c r="U59" s="311"/>
      <c r="V59" s="311"/>
      <c r="W59" s="311"/>
      <c r="X59" s="311"/>
    </row>
    <row r="60" spans="6:23" ht="12">
      <c r="F60" s="288"/>
      <c r="G60" s="288"/>
      <c r="H60" s="288"/>
      <c r="I60" s="288"/>
      <c r="J60" s="288"/>
      <c r="K60" s="288"/>
      <c r="L60" s="288"/>
      <c r="M60" s="288"/>
      <c r="N60" s="288"/>
      <c r="O60" s="288"/>
      <c r="P60" s="288"/>
      <c r="Q60" s="288"/>
      <c r="R60" s="288"/>
      <c r="S60" s="288"/>
      <c r="T60" s="288"/>
      <c r="U60" s="288"/>
      <c r="V60" s="288"/>
      <c r="W60" s="288"/>
    </row>
    <row r="61" spans="6:23" ht="12">
      <c r="F61" s="288"/>
      <c r="G61" s="288"/>
      <c r="H61" s="288"/>
      <c r="I61" s="288"/>
      <c r="J61" s="288"/>
      <c r="K61" s="288"/>
      <c r="L61" s="288"/>
      <c r="M61" s="288"/>
      <c r="N61" s="288"/>
      <c r="O61" s="288"/>
      <c r="P61" s="288"/>
      <c r="Q61" s="288"/>
      <c r="R61" s="288"/>
      <c r="S61" s="288"/>
      <c r="T61" s="288"/>
      <c r="U61" s="288"/>
      <c r="V61" s="288"/>
      <c r="W61" s="288"/>
    </row>
    <row r="62" spans="6:23" ht="12">
      <c r="F62" s="288"/>
      <c r="G62" s="288"/>
      <c r="H62" s="288"/>
      <c r="I62" s="288"/>
      <c r="J62" s="288"/>
      <c r="K62" s="288"/>
      <c r="L62" s="288"/>
      <c r="M62" s="288"/>
      <c r="N62" s="288"/>
      <c r="O62" s="288"/>
      <c r="P62" s="288"/>
      <c r="Q62" s="288"/>
      <c r="R62" s="288"/>
      <c r="S62" s="288"/>
      <c r="T62" s="288"/>
      <c r="U62" s="288"/>
      <c r="V62" s="288"/>
      <c r="W62" s="288"/>
    </row>
    <row r="63" spans="6:23" ht="12">
      <c r="F63" s="288"/>
      <c r="G63" s="288"/>
      <c r="H63" s="288"/>
      <c r="I63" s="288"/>
      <c r="J63" s="288"/>
      <c r="K63" s="288"/>
      <c r="L63" s="288"/>
      <c r="M63" s="288"/>
      <c r="N63" s="288"/>
      <c r="O63" s="288"/>
      <c r="P63" s="288"/>
      <c r="Q63" s="288"/>
      <c r="R63" s="288"/>
      <c r="S63" s="288"/>
      <c r="T63" s="288"/>
      <c r="U63" s="288"/>
      <c r="V63" s="288"/>
      <c r="W63" s="288"/>
    </row>
    <row r="64" spans="6:23" ht="12">
      <c r="F64" s="288"/>
      <c r="G64" s="288"/>
      <c r="H64" s="288"/>
      <c r="I64" s="288"/>
      <c r="J64" s="288"/>
      <c r="K64" s="288"/>
      <c r="L64" s="288"/>
      <c r="M64" s="288"/>
      <c r="N64" s="288"/>
      <c r="O64" s="288"/>
      <c r="P64" s="288"/>
      <c r="Q64" s="288"/>
      <c r="R64" s="288"/>
      <c r="S64" s="288"/>
      <c r="T64" s="288"/>
      <c r="U64" s="288"/>
      <c r="V64" s="288"/>
      <c r="W64" s="288"/>
    </row>
    <row r="65" spans="6:23" ht="12">
      <c r="F65" s="288"/>
      <c r="G65" s="288"/>
      <c r="H65" s="288"/>
      <c r="I65" s="288"/>
      <c r="J65" s="288"/>
      <c r="K65" s="288"/>
      <c r="L65" s="288"/>
      <c r="M65" s="288"/>
      <c r="N65" s="288"/>
      <c r="O65" s="288"/>
      <c r="P65" s="288"/>
      <c r="Q65" s="288"/>
      <c r="R65" s="288"/>
      <c r="S65" s="288"/>
      <c r="T65" s="288"/>
      <c r="U65" s="288"/>
      <c r="V65" s="288"/>
      <c r="W65" s="288"/>
    </row>
    <row r="66" spans="6:23" ht="12">
      <c r="F66" s="288"/>
      <c r="G66" s="288"/>
      <c r="H66" s="288"/>
      <c r="I66" s="288"/>
      <c r="J66" s="288"/>
      <c r="K66" s="288"/>
      <c r="L66" s="288"/>
      <c r="M66" s="288"/>
      <c r="N66" s="288"/>
      <c r="O66" s="288"/>
      <c r="P66" s="288"/>
      <c r="Q66" s="288"/>
      <c r="R66" s="288"/>
      <c r="S66" s="288"/>
      <c r="T66" s="288"/>
      <c r="U66" s="288"/>
      <c r="V66" s="288"/>
      <c r="W66" s="288"/>
    </row>
  </sheetData>
  <mergeCells count="8">
    <mergeCell ref="B4:C4"/>
    <mergeCell ref="B11:C11"/>
    <mergeCell ref="B12:C12"/>
    <mergeCell ref="B13:C13"/>
    <mergeCell ref="B5:C5"/>
    <mergeCell ref="B7:C7"/>
    <mergeCell ref="B8:C8"/>
    <mergeCell ref="B10:C10"/>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B1:M63"/>
  <sheetViews>
    <sheetView workbookViewId="0" topLeftCell="A1">
      <selection activeCell="A1" sqref="A1"/>
    </sheetView>
  </sheetViews>
  <sheetFormatPr defaultColWidth="9.00390625" defaultRowHeight="13.5"/>
  <cols>
    <col min="1" max="1" width="2.625" style="20" customWidth="1"/>
    <col min="2" max="2" width="3.125" style="20" customWidth="1"/>
    <col min="3" max="3" width="8.875" style="20" customWidth="1"/>
    <col min="4" max="5" width="9.125" style="20" customWidth="1"/>
    <col min="6" max="8" width="9.00390625" style="20" customWidth="1"/>
    <col min="9" max="9" width="9.125" style="20" customWidth="1"/>
    <col min="10" max="10" width="9.00390625" style="20" customWidth="1"/>
    <col min="11" max="11" width="9.625" style="20" customWidth="1"/>
    <col min="12" max="16384" width="9.00390625" style="20" customWidth="1"/>
  </cols>
  <sheetData>
    <row r="1" ht="14.25">
      <c r="B1" s="37" t="s">
        <v>499</v>
      </c>
    </row>
    <row r="2" ht="12" customHeight="1">
      <c r="B2" s="37"/>
    </row>
    <row r="3" spans="3:12" ht="13.5">
      <c r="C3" s="22" t="s">
        <v>223</v>
      </c>
      <c r="D3"/>
      <c r="G3"/>
      <c r="L3" s="21" t="s">
        <v>78</v>
      </c>
    </row>
    <row r="4" spans="2:12" ht="15" customHeight="1">
      <c r="B4" s="39" t="s">
        <v>213</v>
      </c>
      <c r="C4" s="40" t="s">
        <v>214</v>
      </c>
      <c r="D4" s="41" t="s">
        <v>224</v>
      </c>
      <c r="E4" s="41"/>
      <c r="F4" s="42"/>
      <c r="G4" s="43" t="s">
        <v>500</v>
      </c>
      <c r="H4" s="43"/>
      <c r="I4" s="44"/>
      <c r="J4" s="43" t="s">
        <v>501</v>
      </c>
      <c r="K4" s="43"/>
      <c r="L4" s="45"/>
    </row>
    <row r="5" spans="2:12" ht="15" customHeight="1">
      <c r="B5" s="46"/>
      <c r="C5" s="47"/>
      <c r="D5" s="23" t="s">
        <v>399</v>
      </c>
      <c r="E5" s="23" t="s">
        <v>502</v>
      </c>
      <c r="F5" s="23" t="s">
        <v>503</v>
      </c>
      <c r="G5" s="23" t="s">
        <v>399</v>
      </c>
      <c r="H5" s="23" t="s">
        <v>502</v>
      </c>
      <c r="I5" s="23" t="s">
        <v>503</v>
      </c>
      <c r="J5" s="23" t="s">
        <v>399</v>
      </c>
      <c r="K5" s="312" t="s">
        <v>400</v>
      </c>
      <c r="L5" s="48" t="s">
        <v>503</v>
      </c>
    </row>
    <row r="6" spans="2:12" s="313" customFormat="1" ht="15" customHeight="1">
      <c r="B6" s="513" t="s">
        <v>215</v>
      </c>
      <c r="C6" s="514"/>
      <c r="D6" s="314">
        <v>19812</v>
      </c>
      <c r="E6" s="314">
        <v>19289</v>
      </c>
      <c r="F6" s="314">
        <v>20307</v>
      </c>
      <c r="G6" s="314">
        <v>19812</v>
      </c>
      <c r="H6" s="314">
        <v>19289</v>
      </c>
      <c r="I6" s="314">
        <v>20307</v>
      </c>
      <c r="J6" s="315" t="s">
        <v>220</v>
      </c>
      <c r="K6" s="316" t="s">
        <v>220</v>
      </c>
      <c r="L6" s="317" t="s">
        <v>294</v>
      </c>
    </row>
    <row r="7" spans="2:12" s="313" customFormat="1" ht="6" customHeight="1">
      <c r="B7" s="318"/>
      <c r="C7" s="319"/>
      <c r="D7" s="320"/>
      <c r="E7" s="320"/>
      <c r="F7" s="320"/>
      <c r="G7" s="320"/>
      <c r="H7" s="320"/>
      <c r="I7" s="320"/>
      <c r="J7" s="321"/>
      <c r="K7" s="322"/>
      <c r="L7" s="323"/>
    </row>
    <row r="8" spans="2:12" s="313" customFormat="1" ht="15" customHeight="1">
      <c r="B8" s="511" t="s">
        <v>216</v>
      </c>
      <c r="C8" s="512"/>
      <c r="D8" s="314">
        <v>15122</v>
      </c>
      <c r="E8" s="314">
        <v>14697</v>
      </c>
      <c r="F8" s="314">
        <v>15625</v>
      </c>
      <c r="G8" s="314">
        <v>14375</v>
      </c>
      <c r="H8" s="314">
        <v>13931</v>
      </c>
      <c r="I8" s="314">
        <v>14753</v>
      </c>
      <c r="J8" s="324">
        <v>747</v>
      </c>
      <c r="K8" s="325">
        <v>766</v>
      </c>
      <c r="L8" s="326">
        <v>872</v>
      </c>
    </row>
    <row r="9" spans="2:12" s="313" customFormat="1" ht="15" customHeight="1">
      <c r="B9" s="511" t="s">
        <v>217</v>
      </c>
      <c r="C9" s="512"/>
      <c r="D9" s="314">
        <v>4690</v>
      </c>
      <c r="E9" s="314">
        <v>4592</v>
      </c>
      <c r="F9" s="314">
        <v>4682</v>
      </c>
      <c r="G9" s="314">
        <v>5437</v>
      </c>
      <c r="H9" s="314">
        <v>5358</v>
      </c>
      <c r="I9" s="314">
        <v>5554</v>
      </c>
      <c r="J9" s="324">
        <v>-747</v>
      </c>
      <c r="K9" s="325">
        <v>-766</v>
      </c>
      <c r="L9" s="326">
        <v>-872</v>
      </c>
    </row>
    <row r="10" spans="2:12" s="313" customFormat="1" ht="6" customHeight="1">
      <c r="B10" s="327"/>
      <c r="C10" s="328"/>
      <c r="D10" s="314"/>
      <c r="E10" s="314"/>
      <c r="F10" s="314"/>
      <c r="G10" s="314"/>
      <c r="H10" s="314"/>
      <c r="I10" s="314"/>
      <c r="J10" s="324"/>
      <c r="K10" s="325"/>
      <c r="L10" s="326"/>
    </row>
    <row r="11" spans="2:12" s="313" customFormat="1" ht="13.5" customHeight="1">
      <c r="B11" s="511" t="s">
        <v>218</v>
      </c>
      <c r="C11" s="512"/>
      <c r="D11" s="314">
        <v>10349</v>
      </c>
      <c r="E11" s="314">
        <v>9947</v>
      </c>
      <c r="F11" s="314">
        <v>10566</v>
      </c>
      <c r="G11" s="314">
        <v>9906</v>
      </c>
      <c r="H11" s="314">
        <v>9748</v>
      </c>
      <c r="I11" s="314">
        <v>10048</v>
      </c>
      <c r="J11" s="324">
        <v>443</v>
      </c>
      <c r="K11" s="325">
        <v>199</v>
      </c>
      <c r="L11" s="326">
        <v>518</v>
      </c>
    </row>
    <row r="12" spans="2:12" s="313" customFormat="1" ht="13.5" customHeight="1">
      <c r="B12" s="511" t="s">
        <v>219</v>
      </c>
      <c r="C12" s="512"/>
      <c r="D12" s="314">
        <v>1460</v>
      </c>
      <c r="E12" s="314">
        <v>1388</v>
      </c>
      <c r="F12" s="314">
        <v>1458</v>
      </c>
      <c r="G12" s="314">
        <v>1679</v>
      </c>
      <c r="H12" s="314">
        <v>1653</v>
      </c>
      <c r="I12" s="314">
        <v>1854</v>
      </c>
      <c r="J12" s="324">
        <v>-219</v>
      </c>
      <c r="K12" s="325">
        <v>-265</v>
      </c>
      <c r="L12" s="326">
        <v>-396</v>
      </c>
    </row>
    <row r="13" spans="2:12" s="313" customFormat="1" ht="13.5" customHeight="1">
      <c r="B13" s="511" t="s">
        <v>221</v>
      </c>
      <c r="C13" s="512"/>
      <c r="D13" s="314">
        <v>3452</v>
      </c>
      <c r="E13" s="314">
        <v>3513</v>
      </c>
      <c r="F13" s="314">
        <v>3645</v>
      </c>
      <c r="G13" s="314">
        <v>3534</v>
      </c>
      <c r="H13" s="314">
        <v>3448</v>
      </c>
      <c r="I13" s="314">
        <v>3787</v>
      </c>
      <c r="J13" s="324">
        <v>-82</v>
      </c>
      <c r="K13" s="325">
        <v>65</v>
      </c>
      <c r="L13" s="326">
        <v>-142</v>
      </c>
    </row>
    <row r="14" spans="2:12" s="313" customFormat="1" ht="13.5" customHeight="1">
      <c r="B14" s="511" t="s">
        <v>222</v>
      </c>
      <c r="C14" s="512"/>
      <c r="D14" s="314">
        <v>4551</v>
      </c>
      <c r="E14" s="314">
        <v>4441</v>
      </c>
      <c r="F14" s="314">
        <v>4638</v>
      </c>
      <c r="G14" s="314">
        <v>4693</v>
      </c>
      <c r="H14" s="314">
        <v>4440</v>
      </c>
      <c r="I14" s="314">
        <v>4618</v>
      </c>
      <c r="J14" s="324">
        <v>-142</v>
      </c>
      <c r="K14" s="325">
        <v>1</v>
      </c>
      <c r="L14" s="326">
        <v>20</v>
      </c>
    </row>
    <row r="15" spans="2:12" ht="6" customHeight="1">
      <c r="B15" s="38"/>
      <c r="C15" s="24"/>
      <c r="D15" s="25"/>
      <c r="E15" s="25"/>
      <c r="F15" s="25"/>
      <c r="G15" s="25"/>
      <c r="H15" s="25"/>
      <c r="I15" s="25"/>
      <c r="J15" s="49"/>
      <c r="K15" s="329"/>
      <c r="L15" s="326"/>
    </row>
    <row r="16" spans="2:13" ht="13.5" customHeight="1">
      <c r="B16" s="38"/>
      <c r="C16" s="26" t="s">
        <v>29</v>
      </c>
      <c r="D16" s="120">
        <v>3845</v>
      </c>
      <c r="E16" s="50">
        <v>3858</v>
      </c>
      <c r="F16" s="50">
        <v>4260</v>
      </c>
      <c r="G16" s="120">
        <v>4175</v>
      </c>
      <c r="H16" s="50">
        <v>3899</v>
      </c>
      <c r="I16" s="50">
        <v>3888</v>
      </c>
      <c r="J16" s="51">
        <v>-330</v>
      </c>
      <c r="K16" s="106">
        <v>-41</v>
      </c>
      <c r="L16" s="330">
        <v>372</v>
      </c>
      <c r="M16" s="52"/>
    </row>
    <row r="17" spans="2:13" ht="13.5" customHeight="1">
      <c r="B17" s="38"/>
      <c r="C17" s="26" t="s">
        <v>30</v>
      </c>
      <c r="D17" s="120">
        <v>1375</v>
      </c>
      <c r="E17" s="50">
        <v>1372</v>
      </c>
      <c r="F17" s="50">
        <v>1471</v>
      </c>
      <c r="G17" s="120">
        <v>1190</v>
      </c>
      <c r="H17" s="50">
        <v>1149</v>
      </c>
      <c r="I17" s="50">
        <v>1214</v>
      </c>
      <c r="J17" s="51">
        <v>185</v>
      </c>
      <c r="K17" s="106">
        <v>223</v>
      </c>
      <c r="L17" s="330">
        <v>257</v>
      </c>
      <c r="M17" s="52"/>
    </row>
    <row r="18" spans="2:12" ht="13.5" customHeight="1">
      <c r="B18" s="38"/>
      <c r="C18" s="26" t="s">
        <v>31</v>
      </c>
      <c r="D18" s="120">
        <v>1614</v>
      </c>
      <c r="E18" s="50">
        <v>1510</v>
      </c>
      <c r="F18" s="50">
        <v>1512</v>
      </c>
      <c r="G18" s="120">
        <v>1458</v>
      </c>
      <c r="H18" s="50">
        <v>1283</v>
      </c>
      <c r="I18" s="50">
        <v>1444</v>
      </c>
      <c r="J18" s="51">
        <v>156</v>
      </c>
      <c r="K18" s="106">
        <v>227</v>
      </c>
      <c r="L18" s="330">
        <v>68</v>
      </c>
    </row>
    <row r="19" spans="2:12" ht="13.5" customHeight="1">
      <c r="B19" s="38"/>
      <c r="C19" s="26" t="s">
        <v>32</v>
      </c>
      <c r="D19" s="120">
        <v>1377</v>
      </c>
      <c r="E19" s="50">
        <v>1253</v>
      </c>
      <c r="F19" s="50">
        <v>1519</v>
      </c>
      <c r="G19" s="120">
        <v>1412</v>
      </c>
      <c r="H19" s="50">
        <v>1296</v>
      </c>
      <c r="I19" s="50">
        <v>1323</v>
      </c>
      <c r="J19" s="51">
        <v>-35</v>
      </c>
      <c r="K19" s="106">
        <v>-43</v>
      </c>
      <c r="L19" s="330">
        <v>196</v>
      </c>
    </row>
    <row r="20" spans="2:12" ht="13.5" customHeight="1">
      <c r="B20" s="38"/>
      <c r="C20" s="26" t="s">
        <v>33</v>
      </c>
      <c r="D20" s="120">
        <v>933</v>
      </c>
      <c r="E20" s="50">
        <v>871</v>
      </c>
      <c r="F20" s="50">
        <v>875</v>
      </c>
      <c r="G20" s="120">
        <v>838</v>
      </c>
      <c r="H20" s="50">
        <v>849</v>
      </c>
      <c r="I20" s="50">
        <v>955</v>
      </c>
      <c r="J20" s="51">
        <v>95</v>
      </c>
      <c r="K20" s="106">
        <v>22</v>
      </c>
      <c r="L20" s="330">
        <v>-80</v>
      </c>
    </row>
    <row r="21" spans="2:12" ht="13.5" customHeight="1">
      <c r="B21" s="38"/>
      <c r="C21" s="26" t="s">
        <v>34</v>
      </c>
      <c r="D21" s="120">
        <v>864</v>
      </c>
      <c r="E21" s="50">
        <v>866</v>
      </c>
      <c r="F21" s="50">
        <v>877</v>
      </c>
      <c r="G21" s="120">
        <v>721</v>
      </c>
      <c r="H21" s="50">
        <v>782</v>
      </c>
      <c r="I21" s="50">
        <v>750</v>
      </c>
      <c r="J21" s="51">
        <v>143</v>
      </c>
      <c r="K21" s="106">
        <v>84</v>
      </c>
      <c r="L21" s="330">
        <v>127</v>
      </c>
    </row>
    <row r="22" spans="2:12" ht="13.5" customHeight="1">
      <c r="B22" s="38"/>
      <c r="C22" s="26" t="s">
        <v>35</v>
      </c>
      <c r="D22" s="120">
        <v>630</v>
      </c>
      <c r="E22" s="50">
        <v>597</v>
      </c>
      <c r="F22" s="50">
        <v>706</v>
      </c>
      <c r="G22" s="120">
        <v>525</v>
      </c>
      <c r="H22" s="50">
        <v>600</v>
      </c>
      <c r="I22" s="50">
        <v>644</v>
      </c>
      <c r="J22" s="51">
        <v>105</v>
      </c>
      <c r="K22" s="106">
        <v>-3</v>
      </c>
      <c r="L22" s="330">
        <v>62</v>
      </c>
    </row>
    <row r="23" spans="2:12" ht="13.5" customHeight="1">
      <c r="B23" s="38"/>
      <c r="C23" s="26" t="s">
        <v>36</v>
      </c>
      <c r="D23" s="120">
        <v>451</v>
      </c>
      <c r="E23" s="50">
        <v>498</v>
      </c>
      <c r="F23" s="50">
        <v>467</v>
      </c>
      <c r="G23" s="120">
        <v>532</v>
      </c>
      <c r="H23" s="50">
        <v>506</v>
      </c>
      <c r="I23" s="50">
        <v>525</v>
      </c>
      <c r="J23" s="51">
        <v>-81</v>
      </c>
      <c r="K23" s="106">
        <v>-8</v>
      </c>
      <c r="L23" s="330">
        <v>-58</v>
      </c>
    </row>
    <row r="24" spans="2:12" ht="13.5" customHeight="1">
      <c r="B24" s="38"/>
      <c r="C24" s="26" t="s">
        <v>37</v>
      </c>
      <c r="D24" s="120">
        <v>500</v>
      </c>
      <c r="E24" s="50">
        <v>492</v>
      </c>
      <c r="F24" s="50">
        <v>507</v>
      </c>
      <c r="G24" s="120">
        <v>510</v>
      </c>
      <c r="H24" s="50">
        <v>486</v>
      </c>
      <c r="I24" s="50">
        <v>594</v>
      </c>
      <c r="J24" s="51">
        <v>-10</v>
      </c>
      <c r="K24" s="106">
        <v>6</v>
      </c>
      <c r="L24" s="330">
        <v>-87</v>
      </c>
    </row>
    <row r="25" spans="2:12" ht="13.5" customHeight="1">
      <c r="B25" s="38"/>
      <c r="C25" s="26" t="s">
        <v>38</v>
      </c>
      <c r="D25" s="120">
        <v>1675</v>
      </c>
      <c r="E25" s="50">
        <v>1528</v>
      </c>
      <c r="F25" s="50">
        <v>1541</v>
      </c>
      <c r="G25" s="120">
        <v>1170</v>
      </c>
      <c r="H25" s="50">
        <v>1248</v>
      </c>
      <c r="I25" s="50">
        <v>1439</v>
      </c>
      <c r="J25" s="51">
        <v>505</v>
      </c>
      <c r="K25" s="106">
        <v>280</v>
      </c>
      <c r="L25" s="330">
        <v>102</v>
      </c>
    </row>
    <row r="26" spans="2:12" ht="13.5" customHeight="1">
      <c r="B26" s="38"/>
      <c r="C26" s="26" t="s">
        <v>39</v>
      </c>
      <c r="D26" s="120">
        <v>1015</v>
      </c>
      <c r="E26" s="50">
        <v>1039</v>
      </c>
      <c r="F26" s="50">
        <v>1072</v>
      </c>
      <c r="G26" s="120">
        <v>860</v>
      </c>
      <c r="H26" s="50">
        <v>903</v>
      </c>
      <c r="I26" s="50">
        <v>955</v>
      </c>
      <c r="J26" s="51">
        <v>155</v>
      </c>
      <c r="K26" s="106">
        <v>136</v>
      </c>
      <c r="L26" s="330">
        <v>117</v>
      </c>
    </row>
    <row r="27" spans="2:12" ht="13.5" customHeight="1">
      <c r="B27" s="38"/>
      <c r="C27" s="26" t="s">
        <v>40</v>
      </c>
      <c r="D27" s="120">
        <v>259</v>
      </c>
      <c r="E27" s="50">
        <v>184</v>
      </c>
      <c r="F27" s="50">
        <v>265</v>
      </c>
      <c r="G27" s="120">
        <v>358</v>
      </c>
      <c r="H27" s="50">
        <v>328</v>
      </c>
      <c r="I27" s="50">
        <v>363</v>
      </c>
      <c r="J27" s="51">
        <v>-99</v>
      </c>
      <c r="K27" s="106">
        <v>-144</v>
      </c>
      <c r="L27" s="330">
        <v>-98</v>
      </c>
    </row>
    <row r="28" spans="2:12" ht="13.5" customHeight="1">
      <c r="B28" s="38"/>
      <c r="C28" s="26" t="s">
        <v>41</v>
      </c>
      <c r="D28" s="120">
        <v>584</v>
      </c>
      <c r="E28" s="50">
        <v>629</v>
      </c>
      <c r="F28" s="50">
        <v>553</v>
      </c>
      <c r="G28" s="120">
        <v>626</v>
      </c>
      <c r="H28" s="50">
        <v>602</v>
      </c>
      <c r="I28" s="50">
        <v>659</v>
      </c>
      <c r="J28" s="51">
        <v>-42</v>
      </c>
      <c r="K28" s="106">
        <v>27</v>
      </c>
      <c r="L28" s="330">
        <v>-106</v>
      </c>
    </row>
    <row r="29" spans="2:12" ht="13.5" customHeight="1">
      <c r="B29" s="38"/>
      <c r="C29" s="26" t="s">
        <v>42</v>
      </c>
      <c r="D29" s="120">
        <v>347</v>
      </c>
      <c r="E29" s="50">
        <v>278</v>
      </c>
      <c r="F29" s="50">
        <v>227</v>
      </c>
      <c r="G29" s="120">
        <v>305</v>
      </c>
      <c r="H29" s="50">
        <v>286</v>
      </c>
      <c r="I29" s="50">
        <v>268</v>
      </c>
      <c r="J29" s="51">
        <v>42</v>
      </c>
      <c r="K29" s="106">
        <v>-8</v>
      </c>
      <c r="L29" s="330">
        <v>-41</v>
      </c>
    </row>
    <row r="30" spans="2:12" ht="13.5" customHeight="1">
      <c r="B30" s="38"/>
      <c r="C30" s="26" t="s">
        <v>43</v>
      </c>
      <c r="D30" s="120">
        <v>348</v>
      </c>
      <c r="E30" s="50">
        <v>252</v>
      </c>
      <c r="F30" s="50">
        <v>319</v>
      </c>
      <c r="G30" s="120">
        <v>232</v>
      </c>
      <c r="H30" s="50">
        <v>200</v>
      </c>
      <c r="I30" s="50">
        <v>228</v>
      </c>
      <c r="J30" s="51">
        <v>116</v>
      </c>
      <c r="K30" s="106">
        <v>52</v>
      </c>
      <c r="L30" s="330">
        <v>91</v>
      </c>
    </row>
    <row r="31" spans="2:12" ht="13.5" customHeight="1">
      <c r="B31" s="38"/>
      <c r="C31" s="26" t="s">
        <v>44</v>
      </c>
      <c r="D31" s="120">
        <v>340</v>
      </c>
      <c r="E31" s="50">
        <v>353</v>
      </c>
      <c r="F31" s="50">
        <v>366</v>
      </c>
      <c r="G31" s="120">
        <v>379</v>
      </c>
      <c r="H31" s="50">
        <v>340</v>
      </c>
      <c r="I31" s="50">
        <v>362</v>
      </c>
      <c r="J31" s="51">
        <v>-39</v>
      </c>
      <c r="K31" s="106">
        <v>13</v>
      </c>
      <c r="L31" s="330">
        <v>4</v>
      </c>
    </row>
    <row r="32" spans="2:12" ht="13.5" customHeight="1">
      <c r="B32" s="38"/>
      <c r="C32" s="26" t="s">
        <v>45</v>
      </c>
      <c r="D32" s="120">
        <v>74</v>
      </c>
      <c r="E32" s="50">
        <v>80</v>
      </c>
      <c r="F32" s="50">
        <v>84</v>
      </c>
      <c r="G32" s="120">
        <v>151</v>
      </c>
      <c r="H32" s="50">
        <v>156</v>
      </c>
      <c r="I32" s="50">
        <v>142</v>
      </c>
      <c r="J32" s="51">
        <v>-77</v>
      </c>
      <c r="K32" s="106">
        <v>-76</v>
      </c>
      <c r="L32" s="330">
        <v>-58</v>
      </c>
    </row>
    <row r="33" spans="2:12" ht="13.5" customHeight="1">
      <c r="B33" s="38"/>
      <c r="C33" s="26" t="s">
        <v>46</v>
      </c>
      <c r="D33" s="120">
        <v>100</v>
      </c>
      <c r="E33" s="50">
        <v>121</v>
      </c>
      <c r="F33" s="50">
        <v>91</v>
      </c>
      <c r="G33" s="120">
        <v>176</v>
      </c>
      <c r="H33" s="50">
        <v>180</v>
      </c>
      <c r="I33" s="50">
        <v>180</v>
      </c>
      <c r="J33" s="51">
        <v>-76</v>
      </c>
      <c r="K33" s="106">
        <v>-59</v>
      </c>
      <c r="L33" s="330">
        <v>-89</v>
      </c>
    </row>
    <row r="34" spans="2:12" ht="13.5" customHeight="1">
      <c r="B34" s="38"/>
      <c r="C34" s="26" t="s">
        <v>47</v>
      </c>
      <c r="D34" s="120">
        <v>266</v>
      </c>
      <c r="E34" s="50">
        <v>196</v>
      </c>
      <c r="F34" s="50">
        <v>185</v>
      </c>
      <c r="G34" s="120">
        <v>143</v>
      </c>
      <c r="H34" s="50">
        <v>167</v>
      </c>
      <c r="I34" s="50">
        <v>161</v>
      </c>
      <c r="J34" s="51">
        <v>123</v>
      </c>
      <c r="K34" s="106">
        <v>29</v>
      </c>
      <c r="L34" s="330">
        <v>24</v>
      </c>
    </row>
    <row r="35" spans="2:12" ht="13.5" customHeight="1">
      <c r="B35" s="38"/>
      <c r="C35" s="26" t="s">
        <v>48</v>
      </c>
      <c r="D35" s="120">
        <v>135</v>
      </c>
      <c r="E35" s="50">
        <v>97</v>
      </c>
      <c r="F35" s="50">
        <v>106</v>
      </c>
      <c r="G35" s="120">
        <v>179</v>
      </c>
      <c r="H35" s="50">
        <v>153</v>
      </c>
      <c r="I35" s="50">
        <v>143</v>
      </c>
      <c r="J35" s="51">
        <v>-44</v>
      </c>
      <c r="K35" s="106">
        <v>-56</v>
      </c>
      <c r="L35" s="330">
        <v>-37</v>
      </c>
    </row>
    <row r="36" spans="2:12" ht="13.5" customHeight="1">
      <c r="B36" s="38"/>
      <c r="C36" s="26" t="s">
        <v>49</v>
      </c>
      <c r="D36" s="120">
        <v>69</v>
      </c>
      <c r="E36" s="50">
        <v>71</v>
      </c>
      <c r="F36" s="50">
        <v>82</v>
      </c>
      <c r="G36" s="120">
        <v>118</v>
      </c>
      <c r="H36" s="50">
        <v>106</v>
      </c>
      <c r="I36" s="50">
        <v>93</v>
      </c>
      <c r="J36" s="51">
        <v>-49</v>
      </c>
      <c r="K36" s="106">
        <v>-35</v>
      </c>
      <c r="L36" s="330">
        <v>-11</v>
      </c>
    </row>
    <row r="37" spans="2:12" ht="13.5" customHeight="1">
      <c r="B37" s="38"/>
      <c r="C37" s="26" t="s">
        <v>50</v>
      </c>
      <c r="D37" s="120">
        <v>66</v>
      </c>
      <c r="E37" s="50">
        <v>71</v>
      </c>
      <c r="F37" s="50">
        <v>103</v>
      </c>
      <c r="G37" s="120">
        <v>124</v>
      </c>
      <c r="H37" s="50">
        <v>135</v>
      </c>
      <c r="I37" s="50">
        <v>123</v>
      </c>
      <c r="J37" s="51">
        <v>-58</v>
      </c>
      <c r="K37" s="106">
        <v>-64</v>
      </c>
      <c r="L37" s="330">
        <v>-20</v>
      </c>
    </row>
    <row r="38" spans="2:12" ht="13.5" customHeight="1">
      <c r="B38" s="38"/>
      <c r="C38" s="26" t="s">
        <v>51</v>
      </c>
      <c r="D38" s="120">
        <v>73</v>
      </c>
      <c r="E38" s="50">
        <v>69</v>
      </c>
      <c r="F38" s="50">
        <v>67</v>
      </c>
      <c r="G38" s="120">
        <v>96</v>
      </c>
      <c r="H38" s="50">
        <v>92</v>
      </c>
      <c r="I38" s="50">
        <v>119</v>
      </c>
      <c r="J38" s="51">
        <v>-23</v>
      </c>
      <c r="K38" s="106">
        <v>-23</v>
      </c>
      <c r="L38" s="330">
        <v>-52</v>
      </c>
    </row>
    <row r="39" spans="2:12" ht="13.5" customHeight="1">
      <c r="B39" s="38"/>
      <c r="C39" s="26" t="s">
        <v>52</v>
      </c>
      <c r="D39" s="120">
        <v>109</v>
      </c>
      <c r="E39" s="50">
        <v>123</v>
      </c>
      <c r="F39" s="50">
        <v>120</v>
      </c>
      <c r="G39" s="120">
        <v>217</v>
      </c>
      <c r="H39" s="50">
        <v>156</v>
      </c>
      <c r="I39" s="50">
        <v>215</v>
      </c>
      <c r="J39" s="51">
        <v>-108</v>
      </c>
      <c r="K39" s="106">
        <v>-33</v>
      </c>
      <c r="L39" s="330">
        <v>-95</v>
      </c>
    </row>
    <row r="40" spans="2:12" ht="13.5" customHeight="1">
      <c r="B40" s="38"/>
      <c r="C40" s="26" t="s">
        <v>53</v>
      </c>
      <c r="D40" s="120">
        <v>90</v>
      </c>
      <c r="E40" s="50">
        <v>64</v>
      </c>
      <c r="F40" s="50">
        <v>62</v>
      </c>
      <c r="G40" s="120">
        <v>90</v>
      </c>
      <c r="H40" s="50">
        <v>111</v>
      </c>
      <c r="I40" s="50">
        <v>108</v>
      </c>
      <c r="J40" s="51">
        <v>0</v>
      </c>
      <c r="K40" s="106">
        <v>-47</v>
      </c>
      <c r="L40" s="330">
        <v>-46</v>
      </c>
    </row>
    <row r="41" spans="2:12" ht="13.5" customHeight="1">
      <c r="B41" s="38"/>
      <c r="C41" s="26" t="s">
        <v>54</v>
      </c>
      <c r="D41" s="120">
        <v>58</v>
      </c>
      <c r="E41" s="50">
        <v>57</v>
      </c>
      <c r="F41" s="50">
        <v>48</v>
      </c>
      <c r="G41" s="120">
        <v>88</v>
      </c>
      <c r="H41" s="50">
        <v>73</v>
      </c>
      <c r="I41" s="50">
        <v>108</v>
      </c>
      <c r="J41" s="51">
        <v>-30</v>
      </c>
      <c r="K41" s="106">
        <v>-16</v>
      </c>
      <c r="L41" s="330">
        <v>-60</v>
      </c>
    </row>
    <row r="42" spans="2:12" ht="13.5" customHeight="1">
      <c r="B42" s="38"/>
      <c r="C42" s="26" t="s">
        <v>55</v>
      </c>
      <c r="D42" s="120">
        <v>62</v>
      </c>
      <c r="E42" s="50">
        <v>62</v>
      </c>
      <c r="F42" s="50">
        <v>101</v>
      </c>
      <c r="G42" s="120">
        <v>108</v>
      </c>
      <c r="H42" s="50">
        <v>131</v>
      </c>
      <c r="I42" s="50">
        <v>133</v>
      </c>
      <c r="J42" s="51">
        <v>-46</v>
      </c>
      <c r="K42" s="106">
        <v>-69</v>
      </c>
      <c r="L42" s="330">
        <v>-32</v>
      </c>
    </row>
    <row r="43" spans="2:12" ht="13.5" customHeight="1">
      <c r="B43" s="38"/>
      <c r="C43" s="26" t="s">
        <v>56</v>
      </c>
      <c r="D43" s="120">
        <v>448</v>
      </c>
      <c r="E43" s="50">
        <v>403</v>
      </c>
      <c r="F43" s="50">
        <v>449</v>
      </c>
      <c r="G43" s="120">
        <v>445</v>
      </c>
      <c r="H43" s="50">
        <v>411</v>
      </c>
      <c r="I43" s="50">
        <v>447</v>
      </c>
      <c r="J43" s="51">
        <v>3</v>
      </c>
      <c r="K43" s="106">
        <v>-8</v>
      </c>
      <c r="L43" s="330">
        <v>2</v>
      </c>
    </row>
    <row r="44" spans="2:12" ht="13.5" customHeight="1">
      <c r="B44" s="38"/>
      <c r="C44" s="26" t="s">
        <v>57</v>
      </c>
      <c r="D44" s="120">
        <v>223</v>
      </c>
      <c r="E44" s="50">
        <v>256</v>
      </c>
      <c r="F44" s="50">
        <v>261</v>
      </c>
      <c r="G44" s="120">
        <v>326</v>
      </c>
      <c r="H44" s="50">
        <v>321</v>
      </c>
      <c r="I44" s="50">
        <v>362</v>
      </c>
      <c r="J44" s="51">
        <v>-103</v>
      </c>
      <c r="K44" s="106">
        <v>-65</v>
      </c>
      <c r="L44" s="330">
        <v>-101</v>
      </c>
    </row>
    <row r="45" spans="2:12" ht="13.5" customHeight="1">
      <c r="B45" s="38"/>
      <c r="C45" s="26" t="s">
        <v>58</v>
      </c>
      <c r="D45" s="120">
        <v>87</v>
      </c>
      <c r="E45" s="50">
        <v>76</v>
      </c>
      <c r="F45" s="50">
        <v>106</v>
      </c>
      <c r="G45" s="120">
        <v>110</v>
      </c>
      <c r="H45" s="50">
        <v>131</v>
      </c>
      <c r="I45" s="50">
        <v>131</v>
      </c>
      <c r="J45" s="51">
        <v>-23</v>
      </c>
      <c r="K45" s="106">
        <v>-55</v>
      </c>
      <c r="L45" s="330">
        <v>-25</v>
      </c>
    </row>
    <row r="46" spans="2:12" ht="13.5" customHeight="1">
      <c r="B46" s="38"/>
      <c r="C46" s="26" t="s">
        <v>59</v>
      </c>
      <c r="D46" s="120">
        <v>149</v>
      </c>
      <c r="E46" s="50">
        <v>171</v>
      </c>
      <c r="F46" s="50">
        <v>173</v>
      </c>
      <c r="G46" s="120">
        <v>198</v>
      </c>
      <c r="H46" s="50">
        <v>207</v>
      </c>
      <c r="I46" s="50">
        <v>199</v>
      </c>
      <c r="J46" s="51">
        <v>-49</v>
      </c>
      <c r="K46" s="106">
        <v>-36</v>
      </c>
      <c r="L46" s="330">
        <v>-26</v>
      </c>
    </row>
    <row r="47" spans="2:12" ht="13.5" customHeight="1">
      <c r="B47" s="38"/>
      <c r="C47" s="26" t="s">
        <v>60</v>
      </c>
      <c r="D47" s="120">
        <v>86</v>
      </c>
      <c r="E47" s="50">
        <v>114</v>
      </c>
      <c r="F47" s="50">
        <v>125</v>
      </c>
      <c r="G47" s="120">
        <v>129</v>
      </c>
      <c r="H47" s="50">
        <v>141</v>
      </c>
      <c r="I47" s="50">
        <v>181</v>
      </c>
      <c r="J47" s="51">
        <v>-43</v>
      </c>
      <c r="K47" s="106">
        <v>-27</v>
      </c>
      <c r="L47" s="330">
        <v>-56</v>
      </c>
    </row>
    <row r="48" spans="2:12" ht="13.5" customHeight="1">
      <c r="B48" s="38"/>
      <c r="C48" s="26" t="s">
        <v>61</v>
      </c>
      <c r="D48" s="120">
        <v>65</v>
      </c>
      <c r="E48" s="50">
        <v>72</v>
      </c>
      <c r="F48" s="50">
        <v>61</v>
      </c>
      <c r="G48" s="120">
        <v>136</v>
      </c>
      <c r="H48" s="50">
        <v>184</v>
      </c>
      <c r="I48" s="50">
        <v>130</v>
      </c>
      <c r="J48" s="51">
        <v>-71</v>
      </c>
      <c r="K48" s="106">
        <v>-112</v>
      </c>
      <c r="L48" s="330">
        <v>-69</v>
      </c>
    </row>
    <row r="49" spans="2:12" ht="13.5" customHeight="1">
      <c r="B49" s="38"/>
      <c r="C49" s="26" t="s">
        <v>62</v>
      </c>
      <c r="D49" s="120">
        <v>333</v>
      </c>
      <c r="E49" s="50">
        <v>410</v>
      </c>
      <c r="F49" s="50">
        <v>291</v>
      </c>
      <c r="G49" s="120">
        <v>298</v>
      </c>
      <c r="H49" s="50">
        <v>275</v>
      </c>
      <c r="I49" s="50">
        <v>325</v>
      </c>
      <c r="J49" s="51">
        <v>35</v>
      </c>
      <c r="K49" s="106">
        <v>135</v>
      </c>
      <c r="L49" s="330">
        <v>-34</v>
      </c>
    </row>
    <row r="50" spans="2:12" ht="13.5" customHeight="1">
      <c r="B50" s="38"/>
      <c r="C50" s="26" t="s">
        <v>63</v>
      </c>
      <c r="D50" s="120">
        <v>150</v>
      </c>
      <c r="E50" s="50">
        <v>169</v>
      </c>
      <c r="F50" s="50">
        <v>181</v>
      </c>
      <c r="G50" s="120">
        <v>164</v>
      </c>
      <c r="H50" s="50">
        <v>150</v>
      </c>
      <c r="I50" s="50">
        <v>169</v>
      </c>
      <c r="J50" s="51">
        <v>-14</v>
      </c>
      <c r="K50" s="106">
        <v>19</v>
      </c>
      <c r="L50" s="330">
        <v>12</v>
      </c>
    </row>
    <row r="51" spans="2:12" ht="13.5" customHeight="1">
      <c r="B51" s="38"/>
      <c r="C51" s="26" t="s">
        <v>64</v>
      </c>
      <c r="D51" s="120">
        <v>134</v>
      </c>
      <c r="E51" s="50">
        <v>161</v>
      </c>
      <c r="F51" s="50">
        <v>154</v>
      </c>
      <c r="G51" s="120">
        <v>128</v>
      </c>
      <c r="H51" s="50">
        <v>146</v>
      </c>
      <c r="I51" s="50">
        <v>149</v>
      </c>
      <c r="J51" s="51">
        <v>6</v>
      </c>
      <c r="K51" s="106">
        <v>15</v>
      </c>
      <c r="L51" s="330">
        <v>5</v>
      </c>
    </row>
    <row r="52" spans="2:12" ht="13.5" customHeight="1">
      <c r="B52" s="38"/>
      <c r="C52" s="26" t="s">
        <v>65</v>
      </c>
      <c r="D52" s="120">
        <v>91</v>
      </c>
      <c r="E52" s="50">
        <v>136</v>
      </c>
      <c r="F52" s="50">
        <v>120</v>
      </c>
      <c r="G52" s="120">
        <v>129</v>
      </c>
      <c r="H52" s="50">
        <v>114</v>
      </c>
      <c r="I52" s="50">
        <v>130</v>
      </c>
      <c r="J52" s="51">
        <v>-38</v>
      </c>
      <c r="K52" s="106">
        <v>22</v>
      </c>
      <c r="L52" s="330">
        <v>-10</v>
      </c>
    </row>
    <row r="53" spans="2:12" ht="13.5" customHeight="1">
      <c r="B53" s="38"/>
      <c r="C53" s="26" t="s">
        <v>66</v>
      </c>
      <c r="D53" s="120">
        <v>133</v>
      </c>
      <c r="E53" s="50">
        <v>117</v>
      </c>
      <c r="F53" s="50">
        <v>170</v>
      </c>
      <c r="G53" s="120">
        <v>142</v>
      </c>
      <c r="H53" s="50">
        <v>152</v>
      </c>
      <c r="I53" s="50">
        <v>138</v>
      </c>
      <c r="J53" s="51">
        <v>-9</v>
      </c>
      <c r="K53" s="106">
        <v>-35</v>
      </c>
      <c r="L53" s="330">
        <v>32</v>
      </c>
    </row>
    <row r="54" spans="2:12" ht="13.5" customHeight="1">
      <c r="B54" s="38"/>
      <c r="C54" s="26" t="s">
        <v>67</v>
      </c>
      <c r="D54" s="120">
        <v>53</v>
      </c>
      <c r="E54" s="50">
        <v>58</v>
      </c>
      <c r="F54" s="50">
        <v>54</v>
      </c>
      <c r="G54" s="120">
        <v>75</v>
      </c>
      <c r="H54" s="50">
        <v>104</v>
      </c>
      <c r="I54" s="50">
        <v>93</v>
      </c>
      <c r="J54" s="51">
        <v>-22</v>
      </c>
      <c r="K54" s="106">
        <v>-46</v>
      </c>
      <c r="L54" s="330">
        <v>-39</v>
      </c>
    </row>
    <row r="55" spans="2:12" ht="13.5" customHeight="1">
      <c r="B55" s="38"/>
      <c r="C55" s="26" t="s">
        <v>68</v>
      </c>
      <c r="D55" s="120">
        <v>107</v>
      </c>
      <c r="E55" s="50">
        <v>101</v>
      </c>
      <c r="F55" s="50">
        <v>85</v>
      </c>
      <c r="G55" s="120">
        <v>210</v>
      </c>
      <c r="H55" s="50">
        <v>193</v>
      </c>
      <c r="I55" s="50">
        <v>189</v>
      </c>
      <c r="J55" s="51">
        <v>-103</v>
      </c>
      <c r="K55" s="106">
        <v>-92</v>
      </c>
      <c r="L55" s="330">
        <v>-104</v>
      </c>
    </row>
    <row r="56" spans="2:12" ht="13.5" customHeight="1">
      <c r="B56" s="38"/>
      <c r="C56" s="26" t="s">
        <v>69</v>
      </c>
      <c r="D56" s="120">
        <v>180</v>
      </c>
      <c r="E56" s="50">
        <v>183</v>
      </c>
      <c r="F56" s="50">
        <v>216</v>
      </c>
      <c r="G56" s="120">
        <v>211</v>
      </c>
      <c r="H56" s="50">
        <v>218</v>
      </c>
      <c r="I56" s="50">
        <v>225</v>
      </c>
      <c r="J56" s="51">
        <v>-31</v>
      </c>
      <c r="K56" s="106">
        <v>-35</v>
      </c>
      <c r="L56" s="330">
        <v>-9</v>
      </c>
    </row>
    <row r="57" spans="2:12" ht="13.5" customHeight="1">
      <c r="B57" s="38"/>
      <c r="C57" s="26" t="s">
        <v>70</v>
      </c>
      <c r="D57" s="120">
        <v>106</v>
      </c>
      <c r="E57" s="50">
        <v>77</v>
      </c>
      <c r="F57" s="50">
        <v>95</v>
      </c>
      <c r="G57" s="120">
        <v>121</v>
      </c>
      <c r="H57" s="50">
        <v>121</v>
      </c>
      <c r="I57" s="50">
        <v>121</v>
      </c>
      <c r="J57" s="51">
        <v>-15</v>
      </c>
      <c r="K57" s="106">
        <v>-44</v>
      </c>
      <c r="L57" s="330">
        <v>-26</v>
      </c>
    </row>
    <row r="58" spans="2:12" ht="13.5" customHeight="1">
      <c r="B58" s="38"/>
      <c r="C58" s="26" t="s">
        <v>71</v>
      </c>
      <c r="D58" s="120">
        <v>80</v>
      </c>
      <c r="E58" s="50">
        <v>54</v>
      </c>
      <c r="F58" s="50">
        <v>76</v>
      </c>
      <c r="G58" s="120">
        <v>117</v>
      </c>
      <c r="H58" s="50">
        <v>88</v>
      </c>
      <c r="I58" s="50">
        <v>92</v>
      </c>
      <c r="J58" s="51">
        <v>-37</v>
      </c>
      <c r="K58" s="106">
        <v>-34</v>
      </c>
      <c r="L58" s="330">
        <v>-16</v>
      </c>
    </row>
    <row r="59" spans="2:12" ht="13.5" customHeight="1">
      <c r="B59" s="38"/>
      <c r="C59" s="26" t="s">
        <v>72</v>
      </c>
      <c r="D59" s="120">
        <v>128</v>
      </c>
      <c r="E59" s="50">
        <v>140</v>
      </c>
      <c r="F59" s="50">
        <v>104</v>
      </c>
      <c r="G59" s="120">
        <v>92</v>
      </c>
      <c r="H59" s="50">
        <v>116</v>
      </c>
      <c r="I59" s="50">
        <v>90</v>
      </c>
      <c r="J59" s="51">
        <v>36</v>
      </c>
      <c r="K59" s="106">
        <v>24</v>
      </c>
      <c r="L59" s="330">
        <v>14</v>
      </c>
    </row>
    <row r="60" spans="2:12" ht="12">
      <c r="B60" s="331" t="s">
        <v>504</v>
      </c>
      <c r="C60" s="331"/>
      <c r="D60" s="331"/>
      <c r="E60" s="331"/>
      <c r="F60" s="331"/>
      <c r="G60" s="331"/>
      <c r="H60" s="332"/>
      <c r="I60" s="332"/>
      <c r="J60" s="332"/>
      <c r="K60" s="332"/>
      <c r="L60" s="332"/>
    </row>
    <row r="61" spans="6:11" ht="12">
      <c r="F61" s="22"/>
      <c r="G61" s="22"/>
      <c r="H61" s="22"/>
      <c r="I61" s="22"/>
      <c r="J61" s="22"/>
      <c r="K61" s="22"/>
    </row>
    <row r="62" spans="6:11" ht="12">
      <c r="F62" s="22"/>
      <c r="G62" s="22"/>
      <c r="H62" s="22"/>
      <c r="I62" s="22"/>
      <c r="J62" s="22"/>
      <c r="K62" s="22"/>
    </row>
    <row r="63" spans="6:11" ht="12">
      <c r="F63" s="22"/>
      <c r="G63" s="22"/>
      <c r="H63" s="22"/>
      <c r="I63" s="22"/>
      <c r="J63" s="22"/>
      <c r="K63" s="22"/>
    </row>
  </sheetData>
  <mergeCells count="7">
    <mergeCell ref="B12:C12"/>
    <mergeCell ref="B13:C13"/>
    <mergeCell ref="B14:C14"/>
    <mergeCell ref="B6:C6"/>
    <mergeCell ref="B8:C8"/>
    <mergeCell ref="B9:C9"/>
    <mergeCell ref="B11:C11"/>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B2:L64"/>
  <sheetViews>
    <sheetView workbookViewId="0" topLeftCell="A1">
      <selection activeCell="A1" sqref="A1"/>
    </sheetView>
  </sheetViews>
  <sheetFormatPr defaultColWidth="9.00390625" defaultRowHeight="13.5"/>
  <cols>
    <col min="1" max="1" width="2.625" style="20" customWidth="1"/>
    <col min="2" max="2" width="3.125" style="20" customWidth="1"/>
    <col min="3" max="3" width="8.875" style="20" customWidth="1"/>
    <col min="4" max="4" width="9.125" style="20" customWidth="1"/>
    <col min="5" max="10" width="9.00390625" style="20" customWidth="1"/>
    <col min="11" max="11" width="9.625" style="20" customWidth="1"/>
    <col min="12" max="16384" width="9.00390625" style="20" customWidth="1"/>
  </cols>
  <sheetData>
    <row r="2" ht="14.25">
      <c r="B2" s="37" t="s">
        <v>499</v>
      </c>
    </row>
    <row r="3" ht="12" customHeight="1">
      <c r="B3" s="37"/>
    </row>
    <row r="4" spans="2:12" ht="13.5">
      <c r="B4" s="22" t="s">
        <v>225</v>
      </c>
      <c r="D4"/>
      <c r="G4"/>
      <c r="L4" s="21" t="s">
        <v>78</v>
      </c>
    </row>
    <row r="5" spans="2:12" ht="15.75" customHeight="1">
      <c r="B5" s="39" t="s">
        <v>213</v>
      </c>
      <c r="C5" s="40" t="s">
        <v>214</v>
      </c>
      <c r="D5" s="41" t="s">
        <v>226</v>
      </c>
      <c r="E5" s="41"/>
      <c r="F5" s="42"/>
      <c r="G5" s="43" t="s">
        <v>505</v>
      </c>
      <c r="H5" s="43"/>
      <c r="I5" s="44"/>
      <c r="J5" s="43" t="s">
        <v>506</v>
      </c>
      <c r="K5" s="43"/>
      <c r="L5" s="45"/>
    </row>
    <row r="6" spans="2:12" ht="15.75" customHeight="1">
      <c r="B6" s="46"/>
      <c r="C6" s="47"/>
      <c r="D6" s="23" t="s">
        <v>399</v>
      </c>
      <c r="E6" s="23" t="s">
        <v>502</v>
      </c>
      <c r="F6" s="23" t="s">
        <v>503</v>
      </c>
      <c r="G6" s="23" t="s">
        <v>399</v>
      </c>
      <c r="H6" s="23" t="s">
        <v>502</v>
      </c>
      <c r="I6" s="23" t="s">
        <v>503</v>
      </c>
      <c r="J6" s="23" t="s">
        <v>399</v>
      </c>
      <c r="K6" s="312" t="s">
        <v>400</v>
      </c>
      <c r="L6" s="48" t="s">
        <v>503</v>
      </c>
    </row>
    <row r="7" spans="2:12" s="313" customFormat="1" ht="18" customHeight="1">
      <c r="B7" s="513" t="s">
        <v>215</v>
      </c>
      <c r="C7" s="514"/>
      <c r="D7" s="314">
        <v>21160</v>
      </c>
      <c r="E7" s="314">
        <v>21126</v>
      </c>
      <c r="F7" s="314">
        <v>21565</v>
      </c>
      <c r="G7" s="314">
        <v>22813</v>
      </c>
      <c r="H7" s="314">
        <v>22579</v>
      </c>
      <c r="I7" s="314">
        <v>23882</v>
      </c>
      <c r="J7" s="333">
        <v>-1653</v>
      </c>
      <c r="K7" s="334">
        <v>-1453</v>
      </c>
      <c r="L7" s="326">
        <v>-2317</v>
      </c>
    </row>
    <row r="8" spans="2:12" s="313" customFormat="1" ht="6" customHeight="1">
      <c r="B8" s="318"/>
      <c r="C8" s="319"/>
      <c r="D8" s="320"/>
      <c r="E8" s="320"/>
      <c r="F8" s="320"/>
      <c r="G8" s="320"/>
      <c r="H8" s="320"/>
      <c r="I8" s="320"/>
      <c r="J8" s="321"/>
      <c r="K8" s="322"/>
      <c r="L8" s="323"/>
    </row>
    <row r="9" spans="2:12" s="313" customFormat="1" ht="14.25" customHeight="1">
      <c r="B9" s="511" t="s">
        <v>216</v>
      </c>
      <c r="C9" s="512"/>
      <c r="D9" s="314">
        <v>17851</v>
      </c>
      <c r="E9" s="314">
        <v>17966</v>
      </c>
      <c r="F9" s="314">
        <v>18375</v>
      </c>
      <c r="G9" s="314">
        <v>18869</v>
      </c>
      <c r="H9" s="314">
        <v>18780</v>
      </c>
      <c r="I9" s="314">
        <v>20016</v>
      </c>
      <c r="J9" s="335">
        <v>-1018</v>
      </c>
      <c r="K9" s="334">
        <v>-814</v>
      </c>
      <c r="L9" s="326">
        <v>-1641</v>
      </c>
    </row>
    <row r="10" spans="2:12" s="313" customFormat="1" ht="14.25" customHeight="1">
      <c r="B10" s="511" t="s">
        <v>217</v>
      </c>
      <c r="C10" s="512"/>
      <c r="D10" s="314">
        <v>3309</v>
      </c>
      <c r="E10" s="314">
        <v>3160</v>
      </c>
      <c r="F10" s="314">
        <v>3190</v>
      </c>
      <c r="G10" s="314">
        <v>3944</v>
      </c>
      <c r="H10" s="314">
        <v>3799</v>
      </c>
      <c r="I10" s="314">
        <v>3866</v>
      </c>
      <c r="J10" s="335">
        <v>-635</v>
      </c>
      <c r="K10" s="334">
        <v>-639</v>
      </c>
      <c r="L10" s="326">
        <v>-676</v>
      </c>
    </row>
    <row r="11" spans="2:12" s="313" customFormat="1" ht="6" customHeight="1">
      <c r="B11" s="327"/>
      <c r="C11" s="328"/>
      <c r="D11" s="314"/>
      <c r="E11" s="314"/>
      <c r="F11" s="314"/>
      <c r="G11" s="314"/>
      <c r="H11" s="314"/>
      <c r="I11" s="314"/>
      <c r="J11" s="335"/>
      <c r="K11" s="334"/>
      <c r="L11" s="326"/>
    </row>
    <row r="12" spans="2:12" s="313" customFormat="1" ht="14.25" customHeight="1">
      <c r="B12" s="511" t="s">
        <v>218</v>
      </c>
      <c r="C12" s="512"/>
      <c r="D12" s="314">
        <v>11449</v>
      </c>
      <c r="E12" s="314">
        <v>10886</v>
      </c>
      <c r="F12" s="314">
        <v>11007</v>
      </c>
      <c r="G12" s="314">
        <v>11465</v>
      </c>
      <c r="H12" s="314">
        <v>11284</v>
      </c>
      <c r="I12" s="314">
        <v>11907</v>
      </c>
      <c r="J12" s="335">
        <v>-16</v>
      </c>
      <c r="K12" s="334">
        <v>-398</v>
      </c>
      <c r="L12" s="326">
        <v>-900</v>
      </c>
    </row>
    <row r="13" spans="2:12" s="313" customFormat="1" ht="14.25" customHeight="1">
      <c r="B13" s="511" t="s">
        <v>219</v>
      </c>
      <c r="C13" s="512"/>
      <c r="D13" s="314">
        <v>1241</v>
      </c>
      <c r="E13" s="314">
        <v>1259</v>
      </c>
      <c r="F13" s="314">
        <v>1245</v>
      </c>
      <c r="G13" s="314">
        <v>1472</v>
      </c>
      <c r="H13" s="314">
        <v>1459</v>
      </c>
      <c r="I13" s="314">
        <v>1485</v>
      </c>
      <c r="J13" s="335">
        <v>-231</v>
      </c>
      <c r="K13" s="334">
        <v>-200</v>
      </c>
      <c r="L13" s="326">
        <v>-240</v>
      </c>
    </row>
    <row r="14" spans="2:12" s="313" customFormat="1" ht="14.25" customHeight="1">
      <c r="B14" s="511" t="s">
        <v>221</v>
      </c>
      <c r="C14" s="512"/>
      <c r="D14" s="314">
        <v>3747</v>
      </c>
      <c r="E14" s="314">
        <v>4031</v>
      </c>
      <c r="F14" s="314">
        <v>3938</v>
      </c>
      <c r="G14" s="314">
        <v>4345</v>
      </c>
      <c r="H14" s="314">
        <v>4414</v>
      </c>
      <c r="I14" s="314">
        <v>4737</v>
      </c>
      <c r="J14" s="335">
        <v>-598</v>
      </c>
      <c r="K14" s="334">
        <v>-383</v>
      </c>
      <c r="L14" s="326">
        <v>-799</v>
      </c>
    </row>
    <row r="15" spans="2:12" s="313" customFormat="1" ht="14.25" customHeight="1">
      <c r="B15" s="511" t="s">
        <v>222</v>
      </c>
      <c r="C15" s="512"/>
      <c r="D15" s="314">
        <v>4723</v>
      </c>
      <c r="E15" s="314">
        <v>4950</v>
      </c>
      <c r="F15" s="314">
        <v>5375</v>
      </c>
      <c r="G15" s="314">
        <v>5531</v>
      </c>
      <c r="H15" s="314">
        <v>5422</v>
      </c>
      <c r="I15" s="314">
        <v>5753</v>
      </c>
      <c r="J15" s="335">
        <v>-808</v>
      </c>
      <c r="K15" s="334">
        <v>-472</v>
      </c>
      <c r="L15" s="326">
        <v>-378</v>
      </c>
    </row>
    <row r="16" spans="2:12" ht="6" customHeight="1">
      <c r="B16" s="38"/>
      <c r="C16" s="24"/>
      <c r="D16" s="25"/>
      <c r="E16" s="25"/>
      <c r="F16" s="25"/>
      <c r="G16" s="25"/>
      <c r="H16" s="25"/>
      <c r="I16" s="25"/>
      <c r="J16" s="53"/>
      <c r="K16" s="336"/>
      <c r="L16" s="326"/>
    </row>
    <row r="17" spans="2:12" ht="13.5" customHeight="1">
      <c r="B17" s="38"/>
      <c r="C17" s="26" t="s">
        <v>29</v>
      </c>
      <c r="D17" s="120">
        <v>6621</v>
      </c>
      <c r="E17" s="50">
        <v>6548</v>
      </c>
      <c r="F17" s="50">
        <v>6512</v>
      </c>
      <c r="G17" s="120">
        <v>6735</v>
      </c>
      <c r="H17" s="50">
        <v>6706</v>
      </c>
      <c r="I17" s="50">
        <v>7099</v>
      </c>
      <c r="J17" s="54">
        <v>-114</v>
      </c>
      <c r="K17" s="104">
        <v>-158</v>
      </c>
      <c r="L17" s="330">
        <v>-587</v>
      </c>
    </row>
    <row r="18" spans="2:12" ht="13.5" customHeight="1">
      <c r="B18" s="38"/>
      <c r="C18" s="26" t="s">
        <v>30</v>
      </c>
      <c r="D18" s="120">
        <v>2033</v>
      </c>
      <c r="E18" s="50">
        <v>2224</v>
      </c>
      <c r="F18" s="50">
        <v>2102</v>
      </c>
      <c r="G18" s="120">
        <v>2389</v>
      </c>
      <c r="H18" s="50">
        <v>2492</v>
      </c>
      <c r="I18" s="50">
        <v>2672</v>
      </c>
      <c r="J18" s="54">
        <v>-356</v>
      </c>
      <c r="K18" s="104">
        <v>-268</v>
      </c>
      <c r="L18" s="330">
        <v>-570</v>
      </c>
    </row>
    <row r="19" spans="2:12" ht="13.5" customHeight="1">
      <c r="B19" s="38"/>
      <c r="C19" s="26" t="s">
        <v>31</v>
      </c>
      <c r="D19" s="120">
        <v>1650</v>
      </c>
      <c r="E19" s="50">
        <v>1770</v>
      </c>
      <c r="F19" s="50">
        <v>1835</v>
      </c>
      <c r="G19" s="120">
        <v>1924</v>
      </c>
      <c r="H19" s="50">
        <v>1907</v>
      </c>
      <c r="I19" s="50">
        <v>1999</v>
      </c>
      <c r="J19" s="54">
        <v>-274</v>
      </c>
      <c r="K19" s="104">
        <v>-137</v>
      </c>
      <c r="L19" s="330">
        <v>-164</v>
      </c>
    </row>
    <row r="20" spans="2:12" ht="13.5" customHeight="1">
      <c r="B20" s="38"/>
      <c r="C20" s="26" t="s">
        <v>32</v>
      </c>
      <c r="D20" s="120">
        <v>1998</v>
      </c>
      <c r="E20" s="50">
        <v>2149</v>
      </c>
      <c r="F20" s="50">
        <v>2531</v>
      </c>
      <c r="G20" s="120">
        <v>2261</v>
      </c>
      <c r="H20" s="50">
        <v>2188</v>
      </c>
      <c r="I20" s="50">
        <v>2460</v>
      </c>
      <c r="J20" s="54">
        <v>-263</v>
      </c>
      <c r="K20" s="104">
        <v>-39</v>
      </c>
      <c r="L20" s="330">
        <v>71</v>
      </c>
    </row>
    <row r="21" spans="2:12" ht="13.5" customHeight="1">
      <c r="B21" s="38"/>
      <c r="C21" s="26" t="s">
        <v>33</v>
      </c>
      <c r="D21" s="120">
        <v>704</v>
      </c>
      <c r="E21" s="50">
        <v>802</v>
      </c>
      <c r="F21" s="50">
        <v>763</v>
      </c>
      <c r="G21" s="120">
        <v>796</v>
      </c>
      <c r="H21" s="50">
        <v>835</v>
      </c>
      <c r="I21" s="50">
        <v>895</v>
      </c>
      <c r="J21" s="54">
        <v>-92</v>
      </c>
      <c r="K21" s="104">
        <v>-33</v>
      </c>
      <c r="L21" s="330">
        <v>-132</v>
      </c>
    </row>
    <row r="22" spans="2:12" ht="13.5" customHeight="1">
      <c r="B22" s="38"/>
      <c r="C22" s="26" t="s">
        <v>34</v>
      </c>
      <c r="D22" s="120">
        <v>652</v>
      </c>
      <c r="E22" s="50">
        <v>587</v>
      </c>
      <c r="F22" s="50">
        <v>565</v>
      </c>
      <c r="G22" s="120">
        <v>631</v>
      </c>
      <c r="H22" s="50">
        <v>621</v>
      </c>
      <c r="I22" s="50">
        <v>636</v>
      </c>
      <c r="J22" s="54">
        <v>21</v>
      </c>
      <c r="K22" s="104">
        <v>-34</v>
      </c>
      <c r="L22" s="330">
        <v>-71</v>
      </c>
    </row>
    <row r="23" spans="2:12" ht="13.5" customHeight="1">
      <c r="B23" s="38"/>
      <c r="C23" s="26" t="s">
        <v>35</v>
      </c>
      <c r="D23" s="120">
        <v>375</v>
      </c>
      <c r="E23" s="50">
        <v>384</v>
      </c>
      <c r="F23" s="50">
        <v>363</v>
      </c>
      <c r="G23" s="120">
        <v>445</v>
      </c>
      <c r="H23" s="50">
        <v>473</v>
      </c>
      <c r="I23" s="50">
        <v>471</v>
      </c>
      <c r="J23" s="54">
        <v>-70</v>
      </c>
      <c r="K23" s="104">
        <v>-89</v>
      </c>
      <c r="L23" s="330">
        <v>-108</v>
      </c>
    </row>
    <row r="24" spans="2:12" ht="13.5" customHeight="1">
      <c r="B24" s="38"/>
      <c r="C24" s="26" t="s">
        <v>36</v>
      </c>
      <c r="D24" s="120">
        <v>297</v>
      </c>
      <c r="E24" s="50">
        <v>261</v>
      </c>
      <c r="F24" s="50">
        <v>275</v>
      </c>
      <c r="G24" s="120">
        <v>321</v>
      </c>
      <c r="H24" s="50">
        <v>341</v>
      </c>
      <c r="I24" s="50">
        <v>336</v>
      </c>
      <c r="J24" s="54">
        <v>-24</v>
      </c>
      <c r="K24" s="104">
        <v>-80</v>
      </c>
      <c r="L24" s="330">
        <v>-61</v>
      </c>
    </row>
    <row r="25" spans="2:12" ht="13.5" customHeight="1">
      <c r="B25" s="38"/>
      <c r="C25" s="26" t="s">
        <v>37</v>
      </c>
      <c r="D25" s="120">
        <v>417</v>
      </c>
      <c r="E25" s="50">
        <v>448</v>
      </c>
      <c r="F25" s="50">
        <v>431</v>
      </c>
      <c r="G25" s="120">
        <v>488</v>
      </c>
      <c r="H25" s="50">
        <v>444</v>
      </c>
      <c r="I25" s="50">
        <v>514</v>
      </c>
      <c r="J25" s="54">
        <v>-71</v>
      </c>
      <c r="K25" s="104">
        <v>4</v>
      </c>
      <c r="L25" s="330">
        <v>-83</v>
      </c>
    </row>
    <row r="26" spans="2:12" ht="13.5" customHeight="1">
      <c r="B26" s="38"/>
      <c r="C26" s="26" t="s">
        <v>38</v>
      </c>
      <c r="D26" s="120">
        <v>1274</v>
      </c>
      <c r="E26" s="50">
        <v>1063</v>
      </c>
      <c r="F26" s="50">
        <v>1074</v>
      </c>
      <c r="G26" s="120">
        <v>1166</v>
      </c>
      <c r="H26" s="50">
        <v>1119</v>
      </c>
      <c r="I26" s="50">
        <v>1134</v>
      </c>
      <c r="J26" s="54">
        <v>108</v>
      </c>
      <c r="K26" s="104">
        <v>-56</v>
      </c>
      <c r="L26" s="330">
        <v>-60</v>
      </c>
    </row>
    <row r="27" spans="2:12" ht="13.5" customHeight="1">
      <c r="B27" s="38"/>
      <c r="C27" s="26" t="s">
        <v>39</v>
      </c>
      <c r="D27" s="120">
        <v>1220</v>
      </c>
      <c r="E27" s="50">
        <v>1071</v>
      </c>
      <c r="F27" s="50">
        <v>1219</v>
      </c>
      <c r="G27" s="120">
        <v>979</v>
      </c>
      <c r="H27" s="50">
        <v>952</v>
      </c>
      <c r="I27" s="50">
        <v>1084</v>
      </c>
      <c r="J27" s="54">
        <v>241</v>
      </c>
      <c r="K27" s="104">
        <v>119</v>
      </c>
      <c r="L27" s="330">
        <v>135</v>
      </c>
    </row>
    <row r="28" spans="2:12" ht="13.5" customHeight="1">
      <c r="B28" s="38"/>
      <c r="C28" s="26" t="s">
        <v>40</v>
      </c>
      <c r="D28" s="120">
        <v>196</v>
      </c>
      <c r="E28" s="50">
        <v>211</v>
      </c>
      <c r="F28" s="50">
        <v>218</v>
      </c>
      <c r="G28" s="120">
        <v>263</v>
      </c>
      <c r="H28" s="50">
        <v>185</v>
      </c>
      <c r="I28" s="50">
        <v>226</v>
      </c>
      <c r="J28" s="54">
        <v>-67</v>
      </c>
      <c r="K28" s="104">
        <v>26</v>
      </c>
      <c r="L28" s="330">
        <v>-8</v>
      </c>
    </row>
    <row r="29" spans="2:12" ht="13.5" customHeight="1">
      <c r="B29" s="38"/>
      <c r="C29" s="26" t="s">
        <v>41</v>
      </c>
      <c r="D29" s="120">
        <v>414</v>
      </c>
      <c r="E29" s="50">
        <v>448</v>
      </c>
      <c r="F29" s="50">
        <v>487</v>
      </c>
      <c r="G29" s="120">
        <v>471</v>
      </c>
      <c r="H29" s="50">
        <v>517</v>
      </c>
      <c r="I29" s="50">
        <v>490</v>
      </c>
      <c r="J29" s="54">
        <v>-57</v>
      </c>
      <c r="K29" s="104">
        <v>-69</v>
      </c>
      <c r="L29" s="330">
        <v>-3</v>
      </c>
    </row>
    <row r="30" spans="2:12" ht="13.5" customHeight="1">
      <c r="B30" s="38"/>
      <c r="C30" s="26" t="s">
        <v>42</v>
      </c>
      <c r="D30" s="120">
        <v>99</v>
      </c>
      <c r="E30" s="50">
        <v>107</v>
      </c>
      <c r="F30" s="50">
        <v>109</v>
      </c>
      <c r="G30" s="120">
        <v>146</v>
      </c>
      <c r="H30" s="50">
        <v>133</v>
      </c>
      <c r="I30" s="50">
        <v>132</v>
      </c>
      <c r="J30" s="54">
        <v>-47</v>
      </c>
      <c r="K30" s="104">
        <v>-26</v>
      </c>
      <c r="L30" s="330">
        <v>-23</v>
      </c>
    </row>
    <row r="31" spans="2:12" ht="13.5" customHeight="1">
      <c r="B31" s="38"/>
      <c r="C31" s="26" t="s">
        <v>43</v>
      </c>
      <c r="D31" s="120">
        <v>88</v>
      </c>
      <c r="E31" s="50">
        <v>79</v>
      </c>
      <c r="F31" s="50">
        <v>94</v>
      </c>
      <c r="G31" s="120">
        <v>97</v>
      </c>
      <c r="H31" s="50">
        <v>103</v>
      </c>
      <c r="I31" s="50">
        <v>105</v>
      </c>
      <c r="J31" s="54">
        <v>-9</v>
      </c>
      <c r="K31" s="104">
        <v>-24</v>
      </c>
      <c r="L31" s="330">
        <v>-11</v>
      </c>
    </row>
    <row r="32" spans="2:12" ht="13.5" customHeight="1">
      <c r="B32" s="38"/>
      <c r="C32" s="26" t="s">
        <v>44</v>
      </c>
      <c r="D32" s="120">
        <v>229</v>
      </c>
      <c r="E32" s="50">
        <v>249</v>
      </c>
      <c r="F32" s="50">
        <v>272</v>
      </c>
      <c r="G32" s="120">
        <v>265</v>
      </c>
      <c r="H32" s="50">
        <v>298</v>
      </c>
      <c r="I32" s="50">
        <v>293</v>
      </c>
      <c r="J32" s="54">
        <v>-36</v>
      </c>
      <c r="K32" s="104">
        <v>-49</v>
      </c>
      <c r="L32" s="330">
        <v>-21</v>
      </c>
    </row>
    <row r="33" spans="2:12" ht="13.5" customHeight="1">
      <c r="B33" s="38"/>
      <c r="C33" s="26" t="s">
        <v>45</v>
      </c>
      <c r="D33" s="120">
        <v>74</v>
      </c>
      <c r="E33" s="50">
        <v>65</v>
      </c>
      <c r="F33" s="50">
        <v>57</v>
      </c>
      <c r="G33" s="120">
        <v>79</v>
      </c>
      <c r="H33" s="50">
        <v>77</v>
      </c>
      <c r="I33" s="50">
        <v>78</v>
      </c>
      <c r="J33" s="54">
        <v>-5</v>
      </c>
      <c r="K33" s="104">
        <v>-12</v>
      </c>
      <c r="L33" s="330">
        <v>-21</v>
      </c>
    </row>
    <row r="34" spans="2:12" ht="13.5" customHeight="1">
      <c r="B34" s="38"/>
      <c r="C34" s="26" t="s">
        <v>46</v>
      </c>
      <c r="D34" s="120">
        <v>79</v>
      </c>
      <c r="E34" s="50">
        <v>73</v>
      </c>
      <c r="F34" s="50">
        <v>70</v>
      </c>
      <c r="G34" s="120">
        <v>85</v>
      </c>
      <c r="H34" s="50">
        <v>73</v>
      </c>
      <c r="I34" s="50">
        <v>93</v>
      </c>
      <c r="J34" s="54">
        <v>-6</v>
      </c>
      <c r="K34" s="104">
        <v>0</v>
      </c>
      <c r="L34" s="330">
        <v>-23</v>
      </c>
    </row>
    <row r="35" spans="2:12" ht="13.5" customHeight="1">
      <c r="B35" s="38"/>
      <c r="C35" s="26" t="s">
        <v>47</v>
      </c>
      <c r="D35" s="120">
        <v>155</v>
      </c>
      <c r="E35" s="50">
        <v>102</v>
      </c>
      <c r="F35" s="50">
        <v>98</v>
      </c>
      <c r="G35" s="120">
        <v>150</v>
      </c>
      <c r="H35" s="50">
        <v>118</v>
      </c>
      <c r="I35" s="50">
        <v>114</v>
      </c>
      <c r="J35" s="54">
        <v>5</v>
      </c>
      <c r="K35" s="104">
        <v>-16</v>
      </c>
      <c r="L35" s="330">
        <v>-16</v>
      </c>
    </row>
    <row r="36" spans="2:12" ht="13.5" customHeight="1">
      <c r="B36" s="38"/>
      <c r="C36" s="26" t="s">
        <v>48</v>
      </c>
      <c r="D36" s="120">
        <v>90</v>
      </c>
      <c r="E36" s="50">
        <v>86</v>
      </c>
      <c r="F36" s="50">
        <v>81</v>
      </c>
      <c r="G36" s="120">
        <v>103</v>
      </c>
      <c r="H36" s="50">
        <v>85</v>
      </c>
      <c r="I36" s="50">
        <v>106</v>
      </c>
      <c r="J36" s="54">
        <v>-13</v>
      </c>
      <c r="K36" s="104">
        <v>1</v>
      </c>
      <c r="L36" s="330">
        <v>-25</v>
      </c>
    </row>
    <row r="37" spans="2:12" ht="13.5" customHeight="1">
      <c r="B37" s="38"/>
      <c r="C37" s="26" t="s">
        <v>49</v>
      </c>
      <c r="D37" s="120">
        <v>82</v>
      </c>
      <c r="E37" s="50">
        <v>62</v>
      </c>
      <c r="F37" s="50">
        <v>50</v>
      </c>
      <c r="G37" s="120">
        <v>78</v>
      </c>
      <c r="H37" s="50">
        <v>99</v>
      </c>
      <c r="I37" s="50">
        <v>79</v>
      </c>
      <c r="J37" s="54">
        <v>4</v>
      </c>
      <c r="K37" s="104">
        <v>-37</v>
      </c>
      <c r="L37" s="330">
        <v>-29</v>
      </c>
    </row>
    <row r="38" spans="2:12" ht="13.5" customHeight="1">
      <c r="B38" s="38"/>
      <c r="C38" s="26" t="s">
        <v>50</v>
      </c>
      <c r="D38" s="120">
        <v>125</v>
      </c>
      <c r="E38" s="50">
        <v>119</v>
      </c>
      <c r="F38" s="50">
        <v>110</v>
      </c>
      <c r="G38" s="120">
        <v>152</v>
      </c>
      <c r="H38" s="50">
        <v>128</v>
      </c>
      <c r="I38" s="50">
        <v>167</v>
      </c>
      <c r="J38" s="54">
        <v>-27</v>
      </c>
      <c r="K38" s="104">
        <v>-9</v>
      </c>
      <c r="L38" s="330">
        <v>-57</v>
      </c>
    </row>
    <row r="39" spans="2:12" ht="13.5" customHeight="1">
      <c r="B39" s="38"/>
      <c r="C39" s="26" t="s">
        <v>51</v>
      </c>
      <c r="D39" s="120">
        <v>64</v>
      </c>
      <c r="E39" s="50">
        <v>68</v>
      </c>
      <c r="F39" s="50">
        <v>68</v>
      </c>
      <c r="G39" s="120">
        <v>100</v>
      </c>
      <c r="H39" s="50">
        <v>84</v>
      </c>
      <c r="I39" s="50">
        <v>66</v>
      </c>
      <c r="J39" s="54">
        <v>-36</v>
      </c>
      <c r="K39" s="104">
        <v>-16</v>
      </c>
      <c r="L39" s="330">
        <v>2</v>
      </c>
    </row>
    <row r="40" spans="2:12" ht="13.5" customHeight="1">
      <c r="B40" s="38"/>
      <c r="C40" s="26" t="s">
        <v>52</v>
      </c>
      <c r="D40" s="120">
        <v>126</v>
      </c>
      <c r="E40" s="50">
        <v>85</v>
      </c>
      <c r="F40" s="50">
        <v>122</v>
      </c>
      <c r="G40" s="120">
        <v>141</v>
      </c>
      <c r="H40" s="50">
        <v>131</v>
      </c>
      <c r="I40" s="50">
        <v>112</v>
      </c>
      <c r="J40" s="54">
        <v>-15</v>
      </c>
      <c r="K40" s="104">
        <v>-46</v>
      </c>
      <c r="L40" s="330">
        <v>10</v>
      </c>
    </row>
    <row r="41" spans="2:12" ht="13.5" customHeight="1">
      <c r="B41" s="38"/>
      <c r="C41" s="26" t="s">
        <v>53</v>
      </c>
      <c r="D41" s="120">
        <v>47</v>
      </c>
      <c r="E41" s="50">
        <v>38</v>
      </c>
      <c r="F41" s="50">
        <v>38</v>
      </c>
      <c r="G41" s="120">
        <v>58</v>
      </c>
      <c r="H41" s="50">
        <v>43</v>
      </c>
      <c r="I41" s="50">
        <v>52</v>
      </c>
      <c r="J41" s="54">
        <v>-11</v>
      </c>
      <c r="K41" s="104">
        <v>-5</v>
      </c>
      <c r="L41" s="330">
        <v>-14</v>
      </c>
    </row>
    <row r="42" spans="2:12" ht="13.5" customHeight="1">
      <c r="B42" s="38"/>
      <c r="C42" s="26" t="s">
        <v>54</v>
      </c>
      <c r="D42" s="120">
        <v>41</v>
      </c>
      <c r="E42" s="50">
        <v>42</v>
      </c>
      <c r="F42" s="50">
        <v>37</v>
      </c>
      <c r="G42" s="120">
        <v>61</v>
      </c>
      <c r="H42" s="50">
        <v>61</v>
      </c>
      <c r="I42" s="50">
        <v>44</v>
      </c>
      <c r="J42" s="54">
        <v>-20</v>
      </c>
      <c r="K42" s="104">
        <v>-19</v>
      </c>
      <c r="L42" s="330">
        <v>-7</v>
      </c>
    </row>
    <row r="43" spans="2:12" ht="13.5" customHeight="1">
      <c r="B43" s="38"/>
      <c r="C43" s="26" t="s">
        <v>55</v>
      </c>
      <c r="D43" s="120">
        <v>52</v>
      </c>
      <c r="E43" s="50">
        <v>43</v>
      </c>
      <c r="F43" s="50">
        <v>57</v>
      </c>
      <c r="G43" s="120">
        <v>86</v>
      </c>
      <c r="H43" s="50">
        <v>78</v>
      </c>
      <c r="I43" s="50">
        <v>70</v>
      </c>
      <c r="J43" s="54">
        <v>-34</v>
      </c>
      <c r="K43" s="104">
        <v>-35</v>
      </c>
      <c r="L43" s="330">
        <v>-13</v>
      </c>
    </row>
    <row r="44" spans="2:12" ht="13.5" customHeight="1">
      <c r="B44" s="38"/>
      <c r="C44" s="26" t="s">
        <v>56</v>
      </c>
      <c r="D44" s="120">
        <v>255</v>
      </c>
      <c r="E44" s="50">
        <v>256</v>
      </c>
      <c r="F44" s="50">
        <v>308</v>
      </c>
      <c r="G44" s="120">
        <v>271</v>
      </c>
      <c r="H44" s="50">
        <v>303</v>
      </c>
      <c r="I44" s="50">
        <v>327</v>
      </c>
      <c r="J44" s="54">
        <v>-16</v>
      </c>
      <c r="K44" s="104">
        <v>-47</v>
      </c>
      <c r="L44" s="330">
        <v>-19</v>
      </c>
    </row>
    <row r="45" spans="2:12" ht="13.5" customHeight="1">
      <c r="B45" s="38"/>
      <c r="C45" s="26" t="s">
        <v>57</v>
      </c>
      <c r="D45" s="120">
        <v>147</v>
      </c>
      <c r="E45" s="50">
        <v>166</v>
      </c>
      <c r="F45" s="50">
        <v>184</v>
      </c>
      <c r="G45" s="120">
        <v>170</v>
      </c>
      <c r="H45" s="50">
        <v>174</v>
      </c>
      <c r="I45" s="50">
        <v>197</v>
      </c>
      <c r="J45" s="54">
        <v>-23</v>
      </c>
      <c r="K45" s="104">
        <v>-8</v>
      </c>
      <c r="L45" s="330">
        <v>-13</v>
      </c>
    </row>
    <row r="46" spans="2:12" ht="13.5" customHeight="1">
      <c r="B46" s="38"/>
      <c r="C46" s="26" t="s">
        <v>58</v>
      </c>
      <c r="D46" s="120">
        <v>172</v>
      </c>
      <c r="E46" s="50">
        <v>188</v>
      </c>
      <c r="F46" s="50">
        <v>164</v>
      </c>
      <c r="G46" s="120">
        <v>217</v>
      </c>
      <c r="H46" s="50">
        <v>210</v>
      </c>
      <c r="I46" s="50">
        <v>209</v>
      </c>
      <c r="J46" s="54">
        <v>-45</v>
      </c>
      <c r="K46" s="104">
        <v>-22</v>
      </c>
      <c r="L46" s="330">
        <v>-45</v>
      </c>
    </row>
    <row r="47" spans="2:12" ht="13.5" customHeight="1">
      <c r="B47" s="38"/>
      <c r="C47" s="26" t="s">
        <v>59</v>
      </c>
      <c r="D47" s="120">
        <v>220</v>
      </c>
      <c r="E47" s="50">
        <v>205</v>
      </c>
      <c r="F47" s="50">
        <v>178</v>
      </c>
      <c r="G47" s="120">
        <v>246</v>
      </c>
      <c r="H47" s="50">
        <v>184</v>
      </c>
      <c r="I47" s="50">
        <v>223</v>
      </c>
      <c r="J47" s="54">
        <v>-26</v>
      </c>
      <c r="K47" s="104">
        <v>21</v>
      </c>
      <c r="L47" s="330">
        <v>-45</v>
      </c>
    </row>
    <row r="48" spans="2:12" ht="13.5" customHeight="1">
      <c r="B48" s="38"/>
      <c r="C48" s="26" t="s">
        <v>60</v>
      </c>
      <c r="D48" s="120">
        <v>89</v>
      </c>
      <c r="E48" s="50">
        <v>96</v>
      </c>
      <c r="F48" s="50">
        <v>84</v>
      </c>
      <c r="G48" s="120">
        <v>93</v>
      </c>
      <c r="H48" s="50">
        <v>90</v>
      </c>
      <c r="I48" s="50">
        <v>105</v>
      </c>
      <c r="J48" s="54">
        <v>-4</v>
      </c>
      <c r="K48" s="104">
        <v>6</v>
      </c>
      <c r="L48" s="330">
        <v>-21</v>
      </c>
    </row>
    <row r="49" spans="2:12" ht="13.5" customHeight="1">
      <c r="B49" s="38"/>
      <c r="C49" s="26" t="s">
        <v>61</v>
      </c>
      <c r="D49" s="120">
        <v>38</v>
      </c>
      <c r="E49" s="50">
        <v>41</v>
      </c>
      <c r="F49" s="50">
        <v>47</v>
      </c>
      <c r="G49" s="120">
        <v>74</v>
      </c>
      <c r="H49" s="50">
        <v>56</v>
      </c>
      <c r="I49" s="50">
        <v>72</v>
      </c>
      <c r="J49" s="54">
        <v>-36</v>
      </c>
      <c r="K49" s="104">
        <v>-15</v>
      </c>
      <c r="L49" s="330">
        <v>-25</v>
      </c>
    </row>
    <row r="50" spans="2:12" ht="13.5" customHeight="1">
      <c r="B50" s="38"/>
      <c r="C50" s="26" t="s">
        <v>62</v>
      </c>
      <c r="D50" s="120">
        <v>197</v>
      </c>
      <c r="E50" s="50">
        <v>208</v>
      </c>
      <c r="F50" s="50">
        <v>193</v>
      </c>
      <c r="G50" s="120">
        <v>233</v>
      </c>
      <c r="H50" s="50">
        <v>219</v>
      </c>
      <c r="I50" s="50">
        <v>228</v>
      </c>
      <c r="J50" s="54">
        <v>-36</v>
      </c>
      <c r="K50" s="104">
        <v>-11</v>
      </c>
      <c r="L50" s="330">
        <v>-35</v>
      </c>
    </row>
    <row r="51" spans="2:12" ht="13.5" customHeight="1">
      <c r="B51" s="38"/>
      <c r="C51" s="26" t="s">
        <v>63</v>
      </c>
      <c r="D51" s="120">
        <v>124</v>
      </c>
      <c r="E51" s="50">
        <v>103</v>
      </c>
      <c r="F51" s="50">
        <v>113</v>
      </c>
      <c r="G51" s="120">
        <v>143</v>
      </c>
      <c r="H51" s="50">
        <v>130</v>
      </c>
      <c r="I51" s="50">
        <v>133</v>
      </c>
      <c r="J51" s="54">
        <v>-19</v>
      </c>
      <c r="K51" s="104">
        <v>-27</v>
      </c>
      <c r="L51" s="330">
        <v>-20</v>
      </c>
    </row>
    <row r="52" spans="2:12" ht="13.5" customHeight="1">
      <c r="B52" s="38"/>
      <c r="C52" s="26" t="s">
        <v>64</v>
      </c>
      <c r="D52" s="120">
        <v>115</v>
      </c>
      <c r="E52" s="50">
        <v>87</v>
      </c>
      <c r="F52" s="50">
        <v>100</v>
      </c>
      <c r="G52" s="120">
        <v>121</v>
      </c>
      <c r="H52" s="50">
        <v>93</v>
      </c>
      <c r="I52" s="50">
        <v>95</v>
      </c>
      <c r="J52" s="54">
        <v>-6</v>
      </c>
      <c r="K52" s="104">
        <v>-6</v>
      </c>
      <c r="L52" s="330">
        <v>5</v>
      </c>
    </row>
    <row r="53" spans="2:12" ht="13.5" customHeight="1">
      <c r="B53" s="38"/>
      <c r="C53" s="26" t="s">
        <v>65</v>
      </c>
      <c r="D53" s="120">
        <v>74</v>
      </c>
      <c r="E53" s="50">
        <v>67</v>
      </c>
      <c r="F53" s="50">
        <v>62</v>
      </c>
      <c r="G53" s="120">
        <v>76</v>
      </c>
      <c r="H53" s="50">
        <v>82</v>
      </c>
      <c r="I53" s="50">
        <v>107</v>
      </c>
      <c r="J53" s="54">
        <v>-2</v>
      </c>
      <c r="K53" s="104">
        <v>-15</v>
      </c>
      <c r="L53" s="330">
        <v>-45</v>
      </c>
    </row>
    <row r="54" spans="2:12" ht="13.5" customHeight="1">
      <c r="B54" s="38"/>
      <c r="C54" s="26" t="s">
        <v>66</v>
      </c>
      <c r="D54" s="120">
        <v>83</v>
      </c>
      <c r="E54" s="50">
        <v>87</v>
      </c>
      <c r="F54" s="50">
        <v>52</v>
      </c>
      <c r="G54" s="120">
        <v>76</v>
      </c>
      <c r="H54" s="50">
        <v>84</v>
      </c>
      <c r="I54" s="50">
        <v>80</v>
      </c>
      <c r="J54" s="54">
        <v>7</v>
      </c>
      <c r="K54" s="104">
        <v>3</v>
      </c>
      <c r="L54" s="330">
        <v>-28</v>
      </c>
    </row>
    <row r="55" spans="2:12" ht="13.5" customHeight="1">
      <c r="B55" s="38"/>
      <c r="C55" s="26" t="s">
        <v>67</v>
      </c>
      <c r="D55" s="120">
        <v>47</v>
      </c>
      <c r="E55" s="50">
        <v>39</v>
      </c>
      <c r="F55" s="50">
        <v>34</v>
      </c>
      <c r="G55" s="120">
        <v>60</v>
      </c>
      <c r="H55" s="50">
        <v>65</v>
      </c>
      <c r="I55" s="50">
        <v>51</v>
      </c>
      <c r="J55" s="54">
        <v>-13</v>
      </c>
      <c r="K55" s="104">
        <v>-26</v>
      </c>
      <c r="L55" s="330">
        <v>-17</v>
      </c>
    </row>
    <row r="56" spans="2:12" ht="13.5" customHeight="1">
      <c r="B56" s="38"/>
      <c r="C56" s="26" t="s">
        <v>68</v>
      </c>
      <c r="D56" s="120">
        <v>100</v>
      </c>
      <c r="E56" s="50">
        <v>99</v>
      </c>
      <c r="F56" s="50">
        <v>102</v>
      </c>
      <c r="G56" s="120">
        <v>161</v>
      </c>
      <c r="H56" s="50">
        <v>150</v>
      </c>
      <c r="I56" s="50">
        <v>127</v>
      </c>
      <c r="J56" s="54">
        <v>-61</v>
      </c>
      <c r="K56" s="104">
        <v>-51</v>
      </c>
      <c r="L56" s="330">
        <v>-25</v>
      </c>
    </row>
    <row r="57" spans="2:12" ht="13.5" customHeight="1">
      <c r="B57" s="38"/>
      <c r="C57" s="26" t="s">
        <v>69</v>
      </c>
      <c r="D57" s="120">
        <v>132</v>
      </c>
      <c r="E57" s="50">
        <v>153</v>
      </c>
      <c r="F57" s="50">
        <v>139</v>
      </c>
      <c r="G57" s="120">
        <v>177</v>
      </c>
      <c r="H57" s="50">
        <v>215</v>
      </c>
      <c r="I57" s="50">
        <v>207</v>
      </c>
      <c r="J57" s="54">
        <v>-45</v>
      </c>
      <c r="K57" s="104">
        <v>-62</v>
      </c>
      <c r="L57" s="330">
        <v>-68</v>
      </c>
    </row>
    <row r="58" spans="2:12" ht="13.5" customHeight="1">
      <c r="B58" s="38"/>
      <c r="C58" s="26" t="s">
        <v>70</v>
      </c>
      <c r="D58" s="120">
        <v>60</v>
      </c>
      <c r="E58" s="50">
        <v>43</v>
      </c>
      <c r="F58" s="50">
        <v>61</v>
      </c>
      <c r="G58" s="120">
        <v>76</v>
      </c>
      <c r="H58" s="50">
        <v>73</v>
      </c>
      <c r="I58" s="50">
        <v>62</v>
      </c>
      <c r="J58" s="54">
        <v>-16</v>
      </c>
      <c r="K58" s="104">
        <v>-30</v>
      </c>
      <c r="L58" s="330">
        <v>-1</v>
      </c>
    </row>
    <row r="59" spans="2:12" ht="13.5" customHeight="1">
      <c r="B59" s="38"/>
      <c r="C59" s="26" t="s">
        <v>71</v>
      </c>
      <c r="D59" s="120">
        <v>50</v>
      </c>
      <c r="E59" s="50">
        <v>51</v>
      </c>
      <c r="F59" s="50">
        <v>38</v>
      </c>
      <c r="G59" s="120">
        <v>63</v>
      </c>
      <c r="H59" s="50">
        <v>51</v>
      </c>
      <c r="I59" s="50">
        <v>53</v>
      </c>
      <c r="J59" s="54">
        <v>-13</v>
      </c>
      <c r="K59" s="104">
        <v>0</v>
      </c>
      <c r="L59" s="330">
        <v>-15</v>
      </c>
    </row>
    <row r="60" spans="2:12" ht="13.5" customHeight="1">
      <c r="B60" s="38"/>
      <c r="C60" s="26" t="s">
        <v>72</v>
      </c>
      <c r="D60" s="120">
        <v>55</v>
      </c>
      <c r="E60" s="50">
        <v>53</v>
      </c>
      <c r="F60" s="50">
        <v>68</v>
      </c>
      <c r="G60" s="120">
        <v>86</v>
      </c>
      <c r="H60" s="50">
        <v>109</v>
      </c>
      <c r="I60" s="50">
        <v>79</v>
      </c>
      <c r="J60" s="54">
        <v>-31</v>
      </c>
      <c r="K60" s="104">
        <v>-56</v>
      </c>
      <c r="L60" s="330">
        <v>-11</v>
      </c>
    </row>
    <row r="61" spans="2:12" ht="14.25" customHeight="1">
      <c r="B61" s="332"/>
      <c r="C61" s="331" t="s">
        <v>385</v>
      </c>
      <c r="D61" s="331"/>
      <c r="E61" s="331"/>
      <c r="F61" s="331"/>
      <c r="G61" s="331"/>
      <c r="H61" s="332"/>
      <c r="I61" s="332"/>
      <c r="J61" s="332"/>
      <c r="K61" s="332"/>
      <c r="L61" s="332"/>
    </row>
    <row r="62" spans="6:11" ht="14.25" customHeight="1">
      <c r="F62" s="22"/>
      <c r="G62" s="22"/>
      <c r="H62" s="22"/>
      <c r="I62" s="22"/>
      <c r="J62" s="22"/>
      <c r="K62" s="22"/>
    </row>
    <row r="63" spans="6:11" ht="12">
      <c r="F63" s="22"/>
      <c r="G63" s="22"/>
      <c r="H63" s="22"/>
      <c r="I63" s="22"/>
      <c r="J63" s="22"/>
      <c r="K63" s="22"/>
    </row>
    <row r="64" spans="6:11" ht="12">
      <c r="F64" s="22"/>
      <c r="G64" s="22"/>
      <c r="H64" s="22"/>
      <c r="I64" s="22"/>
      <c r="J64" s="22"/>
      <c r="K64" s="22"/>
    </row>
  </sheetData>
  <mergeCells count="7">
    <mergeCell ref="B7:C7"/>
    <mergeCell ref="B10:C10"/>
    <mergeCell ref="B12:C12"/>
    <mergeCell ref="B13:C13"/>
    <mergeCell ref="B14:C14"/>
    <mergeCell ref="B15:C15"/>
    <mergeCell ref="B9:C9"/>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第２章　人口 （H13年山形県統計年鑑）</dc:title>
  <dc:subject/>
  <dc:creator>山形県</dc:creator>
  <cp:keywords/>
  <dc:description/>
  <cp:lastModifiedBy>工藤　裕子</cp:lastModifiedBy>
  <cp:lastPrinted>2004-12-08T06:14:54Z</cp:lastPrinted>
  <dcterms:created xsi:type="dcterms:W3CDTF">2004-10-19T05:27:49Z</dcterms:created>
  <dcterms:modified xsi:type="dcterms:W3CDTF">2008-10-09T02:22:27Z</dcterms:modified>
  <cp:category/>
  <cp:version/>
  <cp:contentType/>
  <cp:contentStatus/>
</cp:coreProperties>
</file>