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0575" windowHeight="6465" activeTab="0"/>
  </bookViews>
  <sheets>
    <sheet name="目次" sheetId="1" r:id="rId1"/>
    <sheet name="1-1" sheetId="2" r:id="rId2"/>
    <sheet name="1-2" sheetId="3" r:id="rId3"/>
    <sheet name="1-3" sheetId="4" r:id="rId4"/>
    <sheet name="1-4" sheetId="5" r:id="rId5"/>
    <sheet name="1-5" sheetId="6" r:id="rId6"/>
    <sheet name="1-6" sheetId="7" r:id="rId7"/>
    <sheet name="1-7" sheetId="8" r:id="rId8"/>
    <sheet name="1-8" sheetId="9" r:id="rId9"/>
    <sheet name="1-9" sheetId="10" r:id="rId10"/>
    <sheet name="1-10" sheetId="11" r:id="rId11"/>
    <sheet name="1-11" sheetId="12" r:id="rId12"/>
    <sheet name="1-12" sheetId="13" r:id="rId13"/>
    <sheet name="1-13" sheetId="14" r:id="rId14"/>
    <sheet name="1-14" sheetId="15" r:id="rId15"/>
    <sheet name="1-15(1)ア" sheetId="16" r:id="rId16"/>
    <sheet name="1-15(1)イ" sheetId="17" r:id="rId17"/>
    <sheet name="1-15(2)ア" sheetId="18" r:id="rId18"/>
    <sheet name="1-15(2)イ" sheetId="19" r:id="rId19"/>
    <sheet name="1-15(3)ア" sheetId="20" r:id="rId20"/>
    <sheet name="1-15(3)イ" sheetId="21" r:id="rId21"/>
    <sheet name="1-16(1)" sheetId="22" r:id="rId22"/>
    <sheet name="1-16(2)" sheetId="23" r:id="rId23"/>
    <sheet name="1-16(3)" sheetId="24" r:id="rId24"/>
    <sheet name="1-16(4)" sheetId="25" r:id="rId25"/>
    <sheet name="1-16(5)" sheetId="26" r:id="rId26"/>
    <sheet name="1-16(6)" sheetId="27" r:id="rId27"/>
    <sheet name="1-16(7)" sheetId="28" r:id="rId28"/>
    <sheet name="1-16(8)" sheetId="29" r:id="rId29"/>
    <sheet name="1-17" sheetId="30" r:id="rId30"/>
  </sheets>
  <definedNames>
    <definedName name="_xlnm.Print_Area" localSheetId="1">'1-1'!$B$1:$J$9</definedName>
    <definedName name="_xlnm.Print_Area" localSheetId="10">'1-10'!$A$1:$L$22</definedName>
    <definedName name="_xlnm.Print_Area" localSheetId="13">'1-13'!$A$1:$J$41</definedName>
    <definedName name="_xlnm.Print_Area" localSheetId="5">'1-5'!$B$2:$E$22</definedName>
    <definedName name="_xlnm.Print_Area" localSheetId="6">'1-6'!$B$1:$K$74</definedName>
    <definedName name="_xlnm.Print_Area" localSheetId="8">'1-8'!$B$1:$Z$55</definedName>
  </definedNames>
  <calcPr fullCalcOnLoad="1"/>
</workbook>
</file>

<file path=xl/sharedStrings.xml><?xml version="1.0" encoding="utf-8"?>
<sst xmlns="http://schemas.openxmlformats.org/spreadsheetml/2006/main" count="2854" uniqueCount="1490">
  <si>
    <t>１－１．県の位置</t>
  </si>
  <si>
    <t>地名</t>
  </si>
  <si>
    <t>経緯度</t>
  </si>
  <si>
    <t>方位</t>
  </si>
  <si>
    <t>東経</t>
  </si>
  <si>
    <t>北緯</t>
  </si>
  <si>
    <t>東</t>
  </si>
  <si>
    <t>南</t>
  </si>
  <si>
    <t>西</t>
  </si>
  <si>
    <t>北</t>
  </si>
  <si>
    <t>東経</t>
  </si>
  <si>
    <t>北緯</t>
  </si>
  <si>
    <t>注：経緯度は世界測地系による。</t>
  </si>
  <si>
    <t>資料：国土交通省国土地理院</t>
  </si>
  <si>
    <t>山形市松波二丁目
８番１号</t>
  </si>
  <si>
    <t>*</t>
  </si>
  <si>
    <t>戸沢村</t>
  </si>
  <si>
    <t>鮭川村</t>
  </si>
  <si>
    <t>大蔵村</t>
  </si>
  <si>
    <t>真室川町</t>
  </si>
  <si>
    <t>舟形町</t>
  </si>
  <si>
    <t>最上町</t>
  </si>
  <si>
    <t>南陽市</t>
  </si>
  <si>
    <t>遊佐町</t>
  </si>
  <si>
    <t>金山町</t>
  </si>
  <si>
    <t>尾花沢市</t>
  </si>
  <si>
    <t>飽海郡</t>
  </si>
  <si>
    <t>最上郡</t>
  </si>
  <si>
    <t>東根市</t>
  </si>
  <si>
    <t>庄内地域</t>
  </si>
  <si>
    <t>庄内町</t>
  </si>
  <si>
    <t>大石田町</t>
  </si>
  <si>
    <t>天童市</t>
  </si>
  <si>
    <t>置賜地域</t>
  </si>
  <si>
    <t>北村山郡</t>
  </si>
  <si>
    <t>長井市</t>
  </si>
  <si>
    <t>最上地域</t>
  </si>
  <si>
    <t>東田川郡</t>
  </si>
  <si>
    <t>大江町</t>
  </si>
  <si>
    <t>村山市</t>
  </si>
  <si>
    <t>村山地域</t>
  </si>
  <si>
    <t>飯豊町</t>
  </si>
  <si>
    <t>朝日町</t>
  </si>
  <si>
    <t>上山市</t>
  </si>
  <si>
    <t>白鷹町</t>
  </si>
  <si>
    <t>西川町</t>
  </si>
  <si>
    <t>寒河江市</t>
  </si>
  <si>
    <t>小国町</t>
  </si>
  <si>
    <t>河北町</t>
  </si>
  <si>
    <t>新庄市</t>
  </si>
  <si>
    <t>町村部</t>
  </si>
  <si>
    <t>西置賜郡</t>
  </si>
  <si>
    <t>西村山郡</t>
  </si>
  <si>
    <t>酒田市</t>
  </si>
  <si>
    <t>（13市）</t>
  </si>
  <si>
    <t>川西町</t>
  </si>
  <si>
    <t>中山町</t>
  </si>
  <si>
    <t>鶴岡市</t>
  </si>
  <si>
    <t>市部</t>
  </si>
  <si>
    <t>高畠町</t>
  </si>
  <si>
    <t>山辺町</t>
  </si>
  <si>
    <t>米沢市</t>
  </si>
  <si>
    <t>東置賜郡</t>
  </si>
  <si>
    <t>東村山郡</t>
  </si>
  <si>
    <t>山形市</t>
  </si>
  <si>
    <t>面    積</t>
  </si>
  <si>
    <t>市町村別</t>
  </si>
  <si>
    <t>１－３．地形別面積</t>
  </si>
  <si>
    <t>単位：k㎡</t>
  </si>
  <si>
    <t>山地</t>
  </si>
  <si>
    <t>丘陵地</t>
  </si>
  <si>
    <t>台地</t>
  </si>
  <si>
    <t>低地</t>
  </si>
  <si>
    <t>内水域等</t>
  </si>
  <si>
    <t>資料：国土交通省「国土統計要覧」</t>
  </si>
  <si>
    <t>１－４．傾斜度別面積</t>
  </si>
  <si>
    <t>０°～ ３°</t>
  </si>
  <si>
    <t>３°～ ８°</t>
  </si>
  <si>
    <t>８°～ 15°</t>
  </si>
  <si>
    <t>15°～ 20°</t>
  </si>
  <si>
    <t>20°～ 30°</t>
  </si>
  <si>
    <t>30°以上</t>
  </si>
  <si>
    <t>平均傾斜度(度)</t>
  </si>
  <si>
    <t>注：湖沼、河川等の面積を除く。</t>
  </si>
  <si>
    <t>施行年月日</t>
  </si>
  <si>
    <t>内               容</t>
  </si>
  <si>
    <t xml:space="preserve"> 鶴岡市、東田川郡藤島町、同郡羽黒町、同郡櫛引</t>
  </si>
  <si>
    <t xml:space="preserve"> 町、同郡朝日村及び西田川郡温海町を廃し新たに</t>
  </si>
  <si>
    <t xml:space="preserve"> 鶴岡市を設置</t>
  </si>
  <si>
    <t>　17.11.１</t>
  </si>
  <si>
    <t xml:space="preserve"> 酒田市、飽海郡八幡町、同郡松山町及び同郡平田</t>
  </si>
  <si>
    <t xml:space="preserve"> 町を廃し新たに酒田市を設置</t>
  </si>
  <si>
    <t>　19.１.25</t>
  </si>
  <si>
    <t xml:space="preserve"> 米沢市の一部と東置賜郡高畠町の一部を交換</t>
  </si>
  <si>
    <t>　23.２.16</t>
  </si>
  <si>
    <t>　23.３.９</t>
  </si>
  <si>
    <t xml:space="preserve">  〃</t>
  </si>
  <si>
    <t xml:space="preserve"> 東田川郡余目町と東田川郡藤島町の一部を交換</t>
  </si>
  <si>
    <t>合併の態様</t>
  </si>
  <si>
    <t>22． ４． １</t>
  </si>
  <si>
    <t>18． ４． １</t>
  </si>
  <si>
    <t xml:space="preserve"> 編         入</t>
  </si>
  <si>
    <t>鈴川村、千歳村</t>
  </si>
  <si>
    <t>29． ３．31</t>
  </si>
  <si>
    <t>〃</t>
  </si>
  <si>
    <t>飯塚村</t>
  </si>
  <si>
    <t>29． ６． １</t>
  </si>
  <si>
    <t>椹沢村</t>
  </si>
  <si>
    <t>14． １． １</t>
  </si>
  <si>
    <t>29．10． １</t>
  </si>
  <si>
    <t>29． ９． １</t>
  </si>
  <si>
    <t>西小国村、東小国村</t>
  </si>
  <si>
    <t>29．11． １</t>
  </si>
  <si>
    <t>金井村（南村山郡）</t>
  </si>
  <si>
    <t>29．12． １</t>
  </si>
  <si>
    <t>舟形村、堀内村</t>
  </si>
  <si>
    <t>31． ４． １</t>
  </si>
  <si>
    <t>大曾根村</t>
  </si>
  <si>
    <t>31． ６． １</t>
  </si>
  <si>
    <t>山寺村の一部（大字山寺）</t>
  </si>
  <si>
    <t>元． ４． １</t>
  </si>
  <si>
    <t>31．12．23</t>
  </si>
  <si>
    <t>蔵王村、村木沢村、柏倉門伝村、本沢村</t>
  </si>
  <si>
    <t>31． ９．30</t>
  </si>
  <si>
    <t>真室川町、安楽城村、及位村</t>
  </si>
  <si>
    <t>41． ３．20</t>
  </si>
  <si>
    <t>天童市の一部</t>
  </si>
  <si>
    <t>（市制施行）</t>
  </si>
  <si>
    <t>鮭川村、豊里村、豊田村</t>
  </si>
  <si>
    <t>28． ８． １</t>
  </si>
  <si>
    <t>上長井村</t>
  </si>
  <si>
    <t>30． ４． １</t>
  </si>
  <si>
    <t>万世村、広幡村、六郷村、塩井村</t>
  </si>
  <si>
    <t>30． ５． １</t>
  </si>
  <si>
    <t>三沢村、窪田村</t>
  </si>
  <si>
    <t>30． １． １</t>
  </si>
  <si>
    <t>山上村</t>
  </si>
  <si>
    <t>高畠町、二井宿村、屋代村、亀岡村、和田村（社郷町設置）</t>
  </si>
  <si>
    <t>30． ２． １</t>
  </si>
  <si>
    <t>糠野目村</t>
  </si>
  <si>
    <t>南原村</t>
  </si>
  <si>
    <t>17. 10． １</t>
  </si>
  <si>
    <t>小松町、大塚村、犬川村、中郡村、玉庭村</t>
  </si>
  <si>
    <t>17. 11． １</t>
  </si>
  <si>
    <t>吉島村</t>
  </si>
  <si>
    <t>46．12． １</t>
  </si>
  <si>
    <t>萩野村</t>
  </si>
  <si>
    <t>八向村</t>
  </si>
  <si>
    <t>小国町、北小国村、南小国村</t>
  </si>
  <si>
    <t>29． ８． １</t>
  </si>
  <si>
    <t>寒河江町、西根村、柴橋村、高松村、醍醐村</t>
  </si>
  <si>
    <t>35． ８． １</t>
  </si>
  <si>
    <t>津川村</t>
  </si>
  <si>
    <t>荒砥町、蚕桑村、鮎貝村、東根村、十王村、白鷹村</t>
  </si>
  <si>
    <t>白岩町、三泉村</t>
  </si>
  <si>
    <t>30．10．10</t>
  </si>
  <si>
    <t>上山町、西郷村、本庄村、東村、宮生村、中川村</t>
  </si>
  <si>
    <t>豊原村、添川村、豊川村（飯豊村設置）</t>
  </si>
  <si>
    <t>33． ４． １</t>
  </si>
  <si>
    <t>中津川村</t>
  </si>
  <si>
    <t>31．11．15</t>
  </si>
  <si>
    <t>32． １． １</t>
  </si>
  <si>
    <t>32． ３．21</t>
  </si>
  <si>
    <t>横山村、押切村、東郷村（三川村設置）</t>
  </si>
  <si>
    <t>山元村</t>
  </si>
  <si>
    <t>43． ６． １</t>
  </si>
  <si>
    <t>17.  ７． １</t>
  </si>
  <si>
    <t>袖崎村</t>
  </si>
  <si>
    <t>遊佐町、稲川村、西遊佐村、高瀬村、吹浦村、蕨岡村</t>
  </si>
  <si>
    <t>大高根村</t>
  </si>
  <si>
    <t>38． ８． １</t>
  </si>
  <si>
    <t>29．11．15</t>
  </si>
  <si>
    <t>長井町、長井村、西根村、平野村、伊佐沢村、豊田村</t>
  </si>
  <si>
    <t>13．10． １</t>
  </si>
  <si>
    <t>31．10． １</t>
  </si>
  <si>
    <t>30． ７．29</t>
  </si>
  <si>
    <t>加茂町、田川村、上郷村、豊浦村</t>
  </si>
  <si>
    <t>31． １． １</t>
  </si>
  <si>
    <t>33．10． １</t>
  </si>
  <si>
    <t>38． ９． １</t>
  </si>
  <si>
    <t>大山町</t>
  </si>
  <si>
    <t>37．10．20</t>
  </si>
  <si>
    <t>豊栄村（旧干布村、旧高擶村、旧山寺村大字荒谷）</t>
  </si>
  <si>
    <t>藤島町、長沼村、八栄島村、東栄村</t>
  </si>
  <si>
    <t>30． １．10</t>
  </si>
  <si>
    <t>渡前村</t>
  </si>
  <si>
    <t>33．11． ３</t>
  </si>
  <si>
    <t>広瀬村、泉村、手向村</t>
  </si>
  <si>
    <t>44． ５． １</t>
  </si>
  <si>
    <t>山添村、黒川村（櫛引村設置）</t>
  </si>
  <si>
    <t>41．12． １</t>
  </si>
  <si>
    <t>34． ４．10</t>
  </si>
  <si>
    <t>55． ３． １</t>
  </si>
  <si>
    <t>宮内町、吉野村、金山村、漆山村（宮内町設置）</t>
  </si>
  <si>
    <t>沖郷村、梨郷村（和郷村設置）</t>
  </si>
  <si>
    <t>53． ３． １</t>
  </si>
  <si>
    <t>30． ６．10</t>
  </si>
  <si>
    <t>赤湯町、中川村（赤湯町設置）</t>
  </si>
  <si>
    <t>温海町、念珠関村、福栄村、山戸村</t>
  </si>
  <si>
    <t>32． ４． １</t>
  </si>
  <si>
    <t>宮内町、赤湯町、和郷村</t>
  </si>
  <si>
    <t xml:space="preserve"> ８． ４． １</t>
  </si>
  <si>
    <t>16． ４． １</t>
  </si>
  <si>
    <t>西平田村</t>
  </si>
  <si>
    <t>25． ４． １</t>
  </si>
  <si>
    <t>山辺町、大寺村、中村、作谷沢村、相模村</t>
  </si>
  <si>
    <t>西荒瀬村</t>
  </si>
  <si>
    <t>36． ８． １</t>
  </si>
  <si>
    <t>長崎町、豊田村</t>
  </si>
  <si>
    <t>一条村、観音寺村、大沢村、日向村</t>
  </si>
  <si>
    <t>松嶺町、上郷村、内郷村</t>
  </si>
  <si>
    <t>田沢村、北俣村、南平田村（平田村設置）</t>
  </si>
  <si>
    <t>30．12．31</t>
  </si>
  <si>
    <t>39． ８． １</t>
  </si>
  <si>
    <t>大井沢村、本道寺村、川土居村、西山村</t>
  </si>
  <si>
    <t>34． ８．20</t>
  </si>
  <si>
    <t>左沢町、漆川村</t>
  </si>
  <si>
    <t>１月１日現在　単位：100㎡、100棟</t>
  </si>
  <si>
    <t>民                    有                    地</t>
  </si>
  <si>
    <t>田</t>
  </si>
  <si>
    <t>畑</t>
  </si>
  <si>
    <t>鉱泉地</t>
  </si>
  <si>
    <t>山  林</t>
  </si>
  <si>
    <t>牧  場</t>
  </si>
  <si>
    <t>原  野</t>
  </si>
  <si>
    <t>雑            種             地</t>
  </si>
  <si>
    <t>うち木造家屋</t>
  </si>
  <si>
    <t>住  宅  用  地</t>
  </si>
  <si>
    <t>非住宅用地
(商業地等)</t>
  </si>
  <si>
    <t xml:space="preserve">ゴルフ場
の 用 地         </t>
  </si>
  <si>
    <t>その他の
雑 種 地</t>
  </si>
  <si>
    <t>総  数</t>
  </si>
  <si>
    <t>小 規 模</t>
  </si>
  <si>
    <t>一　　般</t>
  </si>
  <si>
    <t>住宅用地</t>
  </si>
  <si>
    <t>住宅用地</t>
  </si>
  <si>
    <t>市   部</t>
  </si>
  <si>
    <t>置賜地域</t>
  </si>
  <si>
    <t>三川町</t>
  </si>
  <si>
    <t>庄内町</t>
  </si>
  <si>
    <t>庄内町</t>
  </si>
  <si>
    <t>注 ： 民有地は評価総地積。</t>
  </si>
  <si>
    <t>資料 ： 県市町村課</t>
  </si>
  <si>
    <t>都市計画区域名</t>
  </si>
  <si>
    <t>区域内市町名</t>
  </si>
  <si>
    <t>都市計画区域</t>
  </si>
  <si>
    <t>市街化区域</t>
  </si>
  <si>
    <t>途</t>
  </si>
  <si>
    <t>地</t>
  </si>
  <si>
    <t>面積</t>
  </si>
  <si>
    <t>人口</t>
  </si>
  <si>
    <t>第１種低層
住居専用地域</t>
  </si>
  <si>
    <t>第２種低層
住居専用地域</t>
  </si>
  <si>
    <t>第１種中高層
住居専用地域</t>
  </si>
  <si>
    <t>第２種中高層
住居専用地域</t>
  </si>
  <si>
    <t>第１種
住居地域</t>
  </si>
  <si>
    <t>第２種
住居地域</t>
  </si>
  <si>
    <t>準住居地域</t>
  </si>
  <si>
    <t>近隣商業地域</t>
  </si>
  <si>
    <t>商業地域</t>
  </si>
  <si>
    <t>準工業地域</t>
  </si>
  <si>
    <t>工業地域</t>
  </si>
  <si>
    <t>工業専用地域</t>
  </si>
  <si>
    <t>合計</t>
  </si>
  <si>
    <t>山形広域</t>
  </si>
  <si>
    <t>上山市</t>
  </si>
  <si>
    <t>天童市</t>
  </si>
  <si>
    <t>山辺町</t>
  </si>
  <si>
    <t>中山町</t>
  </si>
  <si>
    <t>寒河江</t>
  </si>
  <si>
    <t>寒河江市</t>
  </si>
  <si>
    <t>河北</t>
  </si>
  <si>
    <t>河北町</t>
  </si>
  <si>
    <t>西川</t>
  </si>
  <si>
    <t>西川町</t>
  </si>
  <si>
    <t>朝日</t>
  </si>
  <si>
    <t>朝日町</t>
  </si>
  <si>
    <t>大江</t>
  </si>
  <si>
    <t>大江町</t>
  </si>
  <si>
    <t>村山</t>
  </si>
  <si>
    <t>村山市</t>
  </si>
  <si>
    <t>東根</t>
  </si>
  <si>
    <t>東根市</t>
  </si>
  <si>
    <t>尾花沢</t>
  </si>
  <si>
    <t>尾花沢市</t>
  </si>
  <si>
    <t>大石田</t>
  </si>
  <si>
    <t>大石田町</t>
  </si>
  <si>
    <t>村山地域計
(山形広域含む)</t>
  </si>
  <si>
    <t>新庄</t>
  </si>
  <si>
    <t>新庄市</t>
  </si>
  <si>
    <t>金山</t>
  </si>
  <si>
    <t>金山町</t>
  </si>
  <si>
    <t>最上</t>
  </si>
  <si>
    <t>最上町</t>
  </si>
  <si>
    <t>真室川</t>
  </si>
  <si>
    <t>真室川町</t>
  </si>
  <si>
    <t>最上地域計</t>
  </si>
  <si>
    <t>米沢</t>
  </si>
  <si>
    <t>米沢市</t>
  </si>
  <si>
    <t>南陽</t>
  </si>
  <si>
    <t>南陽市</t>
  </si>
  <si>
    <t>高畠</t>
  </si>
  <si>
    <t>高畠町</t>
  </si>
  <si>
    <t>川西</t>
  </si>
  <si>
    <t>川西町</t>
  </si>
  <si>
    <t>長井</t>
  </si>
  <si>
    <t>長井市</t>
  </si>
  <si>
    <t>小国</t>
  </si>
  <si>
    <t>小国町</t>
  </si>
  <si>
    <t>白鷹</t>
  </si>
  <si>
    <t>白鷹町</t>
  </si>
  <si>
    <t>置賜地域計</t>
  </si>
  <si>
    <t>鶴岡</t>
  </si>
  <si>
    <t>鶴岡市</t>
  </si>
  <si>
    <t>酒田</t>
  </si>
  <si>
    <t>酒田市</t>
  </si>
  <si>
    <t>遊佐町</t>
  </si>
  <si>
    <t>八幡</t>
  </si>
  <si>
    <t>余目</t>
  </si>
  <si>
    <t>三川</t>
  </si>
  <si>
    <t>三川町</t>
  </si>
  <si>
    <t>遊佐</t>
  </si>
  <si>
    <t>遊佐町</t>
  </si>
  <si>
    <t>庄内地域計</t>
  </si>
  <si>
    <t>注：１）東根都市計画区域面積には、村山市行政区域（59ha）と河北町行政区域（209ha）を含む。</t>
  </si>
  <si>
    <t>　　２）鶴岡都市計画区域は、H25.4区域統合（旧鶴岡市、旧藤島町、旧櫛引町、旧温海町、旧羽黒町、旧朝日村）に伴い</t>
  </si>
  <si>
    <t>　　　　合算したものを記載した。</t>
  </si>
  <si>
    <t>標高</t>
  </si>
  <si>
    <t>ｍ</t>
  </si>
  <si>
    <t>１－12．主な湖沼</t>
  </si>
  <si>
    <t>名称</t>
  </si>
  <si>
    <t>所在地</t>
  </si>
  <si>
    <t>面積</t>
  </si>
  <si>
    <t>最大水深</t>
  </si>
  <si>
    <t>名称</t>
  </si>
  <si>
    <t>k㎡</t>
  </si>
  <si>
    <t>ｍ</t>
  </si>
  <si>
    <t>荒沼</t>
  </si>
  <si>
    <t>山形市門伝</t>
  </si>
  <si>
    <t>沼沢沼</t>
  </si>
  <si>
    <t>東根市沼沢</t>
  </si>
  <si>
    <t>苔沼</t>
  </si>
  <si>
    <t>鍋越沼</t>
  </si>
  <si>
    <t>尾花沢市母袋</t>
  </si>
  <si>
    <t>羽竜沼</t>
  </si>
  <si>
    <t>山形市神尾</t>
  </si>
  <si>
    <t>若畑沼</t>
  </si>
  <si>
    <t>三本木沼</t>
  </si>
  <si>
    <t>長沼</t>
  </si>
  <si>
    <t>大蔵村南山</t>
  </si>
  <si>
    <t>皿沼</t>
  </si>
  <si>
    <t>山形市蔵王山田</t>
  </si>
  <si>
    <t>男沼</t>
  </si>
  <si>
    <t>片貝沼</t>
  </si>
  <si>
    <t>山形市蔵王温泉</t>
  </si>
  <si>
    <t>今神御池</t>
  </si>
  <si>
    <t>戸沢村</t>
  </si>
  <si>
    <t>盃湖</t>
  </si>
  <si>
    <t>白竜湖</t>
  </si>
  <si>
    <t>南陽市赤湯</t>
  </si>
  <si>
    <t>玉虫沼</t>
  </si>
  <si>
    <t>山辺町大蕨</t>
  </si>
  <si>
    <t>玉木沼</t>
  </si>
  <si>
    <t>飯豊町萩生</t>
  </si>
  <si>
    <t>曲沼</t>
  </si>
  <si>
    <t>山辺町畑谷</t>
  </si>
  <si>
    <t>大鳥池</t>
  </si>
  <si>
    <t>鶴岡市大鳥</t>
  </si>
  <si>
    <t>畑谷大沼</t>
  </si>
  <si>
    <t>鶴間池</t>
  </si>
  <si>
    <t>酒田市草津湯ノ台</t>
  </si>
  <si>
    <t>沼山大沼</t>
  </si>
  <si>
    <t>西川町沼山</t>
  </si>
  <si>
    <t>御浜池</t>
  </si>
  <si>
    <t>浮島大沼</t>
  </si>
  <si>
    <t>朝日町大沼</t>
  </si>
  <si>
    <t>鳥の海</t>
  </si>
  <si>
    <t>遊佐町吹浦鳥海山</t>
  </si>
  <si>
    <t>注：調査対象となった湖沼は、原則として面積１ha以上の天然湖沼のうちの主要なもの。</t>
  </si>
  <si>
    <t>資料：環境省生物多様性センター「第４回自然環境保全基礎調査　湖沼調査報告書」　</t>
  </si>
  <si>
    <t>所   在   地</t>
  </si>
  <si>
    <t>型式</t>
  </si>
  <si>
    <t>完成
年度</t>
  </si>
  <si>
    <t>堤高</t>
  </si>
  <si>
    <t>堤長</t>
  </si>
  <si>
    <t>堤体積</t>
  </si>
  <si>
    <t>有効容量</t>
  </si>
  <si>
    <t>管理者</t>
  </si>
  <si>
    <t>m</t>
  </si>
  <si>
    <t>㎥</t>
  </si>
  <si>
    <t>千㎥</t>
  </si>
  <si>
    <t>梵字川ダム</t>
  </si>
  <si>
    <t>鶴岡市上名川</t>
  </si>
  <si>
    <t>重力式コンクリート</t>
  </si>
  <si>
    <t xml:space="preserve"> S８</t>
  </si>
  <si>
    <t>東北電力㈱</t>
  </si>
  <si>
    <t>立谷沢川
第一ダム</t>
  </si>
  <si>
    <t>東田川郡庄内町立谷沢</t>
  </si>
  <si>
    <t>本沢ダム</t>
  </si>
  <si>
    <t>上山市狸森</t>
  </si>
  <si>
    <t>最上川中流
土地改良区</t>
  </si>
  <si>
    <t>赤芝ダム</t>
  </si>
  <si>
    <t>西置賜郡小国町大字玉川</t>
  </si>
  <si>
    <t xml:space="preserve"> S29</t>
  </si>
  <si>
    <t>赤芝水力発電㈱</t>
  </si>
  <si>
    <t>荒沢ダム</t>
  </si>
  <si>
    <t>鶴岡市荒沢</t>
  </si>
  <si>
    <t xml:space="preserve"> S30</t>
  </si>
  <si>
    <t>県県土整備部</t>
  </si>
  <si>
    <t>八久和ダム</t>
  </si>
  <si>
    <t>鶴岡市上田沢</t>
  </si>
  <si>
    <t xml:space="preserve"> S32</t>
  </si>
  <si>
    <t>新落合ダム</t>
  </si>
  <si>
    <t>鶴岡市大針</t>
  </si>
  <si>
    <t>木川ダム</t>
  </si>
  <si>
    <t>西村山郡朝日町大字立木</t>
  </si>
  <si>
    <t xml:space="preserve"> S33</t>
  </si>
  <si>
    <t>県企業局</t>
  </si>
  <si>
    <t>木地山ダム</t>
  </si>
  <si>
    <t>長井市寺泉</t>
  </si>
  <si>
    <t>中空重力式コンクリート</t>
  </si>
  <si>
    <t xml:space="preserve"> S35</t>
  </si>
  <si>
    <t>桝沢ダム</t>
  </si>
  <si>
    <t>最上郡金山町大字下野明</t>
  </si>
  <si>
    <t xml:space="preserve"> S41</t>
  </si>
  <si>
    <t>県農林水産部</t>
  </si>
  <si>
    <t>上郷ダム</t>
  </si>
  <si>
    <t>西村山郡朝日町大滝</t>
  </si>
  <si>
    <t xml:space="preserve"> S36</t>
  </si>
  <si>
    <t>銀山川ダム</t>
  </si>
  <si>
    <t>尾花沢市大字銀山</t>
  </si>
  <si>
    <t xml:space="preserve"> S38</t>
  </si>
  <si>
    <t>尾花沢市</t>
  </si>
  <si>
    <t>高坂ダム</t>
  </si>
  <si>
    <t>最上郡真室川町差首鍋</t>
  </si>
  <si>
    <t>蔵王ダム</t>
  </si>
  <si>
    <t>山形市上宝沢</t>
  </si>
  <si>
    <t xml:space="preserve"> S44
(S59)</t>
  </si>
  <si>
    <t>菖蒲川ダム</t>
  </si>
  <si>
    <t>上山市菖蒲</t>
  </si>
  <si>
    <t>重力式コンクリート・
ロックフィル</t>
  </si>
  <si>
    <t xml:space="preserve"> S48</t>
  </si>
  <si>
    <t>C   29,200
R   16,290</t>
  </si>
  <si>
    <t>上山市土地改良区</t>
  </si>
  <si>
    <t>水窪ダム</t>
  </si>
  <si>
    <t>米沢市大字三沢</t>
  </si>
  <si>
    <t>ロックフィル</t>
  </si>
  <si>
    <t xml:space="preserve"> S57</t>
  </si>
  <si>
    <t>三又ダム</t>
  </si>
  <si>
    <t>鶴岡市羽黒町川代</t>
  </si>
  <si>
    <t xml:space="preserve"> S52</t>
  </si>
  <si>
    <t>月光川ダム</t>
  </si>
  <si>
    <t>飽海郡遊佐町吉出</t>
  </si>
  <si>
    <t xml:space="preserve"> S53
(H9)</t>
  </si>
  <si>
    <t>C  122,500
R   50,000</t>
  </si>
  <si>
    <t>白川ダム</t>
  </si>
  <si>
    <t>西置賜郡飯豊町高峰</t>
  </si>
  <si>
    <t xml:space="preserve"> S56</t>
  </si>
  <si>
    <t>国土交通省</t>
  </si>
  <si>
    <t>前川ダム</t>
  </si>
  <si>
    <t>上山市川口</t>
  </si>
  <si>
    <t>温海川ダム</t>
  </si>
  <si>
    <t>鶴岡市一霞</t>
  </si>
  <si>
    <t xml:space="preserve"> S61</t>
  </si>
  <si>
    <t>水ヶ瀞ダム</t>
  </si>
  <si>
    <t>西村山郡西川町入間</t>
  </si>
  <si>
    <t xml:space="preserve"> H２</t>
  </si>
  <si>
    <t>新鶴子ダム</t>
  </si>
  <si>
    <t>尾花沢市大字鶴子</t>
  </si>
  <si>
    <t>寒河江ダム</t>
  </si>
  <si>
    <t>西村山郡西川町砂子関</t>
  </si>
  <si>
    <t>白水川ダム</t>
  </si>
  <si>
    <t>東根市泉郷</t>
  </si>
  <si>
    <t>生居川ダム</t>
  </si>
  <si>
    <t>上山市上生居</t>
  </si>
  <si>
    <t xml:space="preserve"> H３</t>
  </si>
  <si>
    <t>神室ダム</t>
  </si>
  <si>
    <t>最上郡金山町有屋</t>
  </si>
  <si>
    <t xml:space="preserve"> H５</t>
  </si>
  <si>
    <t>田沢川ダム</t>
  </si>
  <si>
    <t>酒田市山元</t>
  </si>
  <si>
    <t>H13</t>
  </si>
  <si>
    <t>月山ダム</t>
  </si>
  <si>
    <t>鶴岡市上名川</t>
  </si>
  <si>
    <t>綱木川ダム</t>
  </si>
  <si>
    <t>米沢市簗沢</t>
  </si>
  <si>
    <t>ロックフィル</t>
  </si>
  <si>
    <t>H19</t>
  </si>
  <si>
    <t>横川ダム</t>
  </si>
  <si>
    <t>西置賜郡小国町大字
綱木箱口</t>
  </si>
  <si>
    <t>長井ダム</t>
  </si>
  <si>
    <t>長井市平野</t>
  </si>
  <si>
    <t>H22</t>
  </si>
  <si>
    <t>留山川ダム</t>
  </si>
  <si>
    <t>天童市山口</t>
  </si>
  <si>
    <t>H23</t>
  </si>
  <si>
    <t>国土交通省東北地方整備局最上川ダム統合管理事務所、国土交通省北陸地方整備局羽越河川国道事務所横川ダム管理支所</t>
  </si>
  <si>
    <t>観　測　種　目</t>
  </si>
  <si>
    <t>降水量</t>
  </si>
  <si>
    <t>気温</t>
  </si>
  <si>
    <t>風向・風速</t>
  </si>
  <si>
    <t>日照時間</t>
  </si>
  <si>
    <t>積雪</t>
  </si>
  <si>
    <t>その他</t>
  </si>
  <si>
    <t>山形</t>
  </si>
  <si>
    <t>○</t>
  </si>
  <si>
    <t>地域気象観測所</t>
  </si>
  <si>
    <t>飛島</t>
  </si>
  <si>
    <t>差首鍋</t>
  </si>
  <si>
    <t>38°55.1'</t>
  </si>
  <si>
    <t>狩川</t>
  </si>
  <si>
    <t>向町</t>
  </si>
  <si>
    <t>肘折</t>
  </si>
  <si>
    <t>大井沢</t>
  </si>
  <si>
    <t>38°23.4'</t>
  </si>
  <si>
    <t>左沢</t>
  </si>
  <si>
    <t>高峰</t>
  </si>
  <si>
    <t>酒田大沢</t>
  </si>
  <si>
    <t>酒田市大蕨字二タ子</t>
  </si>
  <si>
    <t>38°57.9'</t>
  </si>
  <si>
    <t>139°59.9'</t>
  </si>
  <si>
    <t>瀬見</t>
  </si>
  <si>
    <t>櫛引</t>
  </si>
  <si>
    <t>荒沢</t>
  </si>
  <si>
    <t>中津川</t>
  </si>
  <si>
    <t>ア  平年値（1981～2010）及び極値</t>
  </si>
  <si>
    <t>気象要素</t>
  </si>
  <si>
    <t>気                 温（℃）</t>
  </si>
  <si>
    <t>相  対  湿  度（％）</t>
  </si>
  <si>
    <t>平均雲量　　(10分比)</t>
  </si>
  <si>
    <t>日照時間    (h)</t>
  </si>
  <si>
    <t>降   水   量（mm）</t>
  </si>
  <si>
    <t>降水日数
≧1.0mm</t>
  </si>
  <si>
    <t>積    雪（cm）</t>
  </si>
  <si>
    <t>風           速（m/s）</t>
  </si>
  <si>
    <t>平  均</t>
  </si>
  <si>
    <t>最  高</t>
  </si>
  <si>
    <t>観測日</t>
  </si>
  <si>
    <t>最  低</t>
  </si>
  <si>
    <t>最  小</t>
  </si>
  <si>
    <t>年・月
降水量</t>
  </si>
  <si>
    <t>日 降 水 量</t>
  </si>
  <si>
    <t>最深積雪
の平年値</t>
  </si>
  <si>
    <t>最深積雪</t>
  </si>
  <si>
    <t>平 　均</t>
  </si>
  <si>
    <t>日 最 大 風 速</t>
  </si>
  <si>
    <t>年  月</t>
  </si>
  <si>
    <t>最大日量</t>
  </si>
  <si>
    <t>観測日</t>
  </si>
  <si>
    <t>風 速</t>
  </si>
  <si>
    <t>風 向</t>
  </si>
  <si>
    <t>年</t>
  </si>
  <si>
    <t>M24.1.29</t>
  </si>
  <si>
    <t>南西</t>
  </si>
  <si>
    <t>１ 月</t>
  </si>
  <si>
    <t>２ 月</t>
  </si>
  <si>
    <t>M24.2.4</t>
  </si>
  <si>
    <t>M28.2.24</t>
  </si>
  <si>
    <t>３ 月</t>
  </si>
  <si>
    <t>M24.3.31</t>
  </si>
  <si>
    <t>M31.3.16</t>
  </si>
  <si>
    <t>４ 月</t>
  </si>
  <si>
    <t>５ 月</t>
  </si>
  <si>
    <t>西南西</t>
  </si>
  <si>
    <t>６ 月</t>
  </si>
  <si>
    <t>７ 月</t>
  </si>
  <si>
    <t>７ 月</t>
  </si>
  <si>
    <t>８ 月</t>
  </si>
  <si>
    <t>南南東</t>
  </si>
  <si>
    <t>９ 月</t>
  </si>
  <si>
    <t>M30.9.26</t>
  </si>
  <si>
    <t>南東</t>
  </si>
  <si>
    <t>10 月</t>
  </si>
  <si>
    <t>南南西</t>
  </si>
  <si>
    <t>11 月</t>
  </si>
  <si>
    <t>M25.11.27</t>
  </si>
  <si>
    <t>12 月</t>
  </si>
  <si>
    <t>M23.12.9</t>
  </si>
  <si>
    <t>M31.12.23</t>
  </si>
  <si>
    <t>M27.12.11</t>
  </si>
  <si>
    <t>注：１）平年値・極値：気温（最高・最低）、相対湿度（最小）、風速（日最大）、降水量（日降水量）、積雪（最深）は極値でそれ以外の項目は平年値である。</t>
  </si>
  <si>
    <t>　　３）極値の気温（最高・最低）、風速（日最大）、降水量（日降水量）は1889年7月、積雪（最深）は1893年1月、相対湿度（最小）は1950年1月からの記録の値である。</t>
  </si>
  <si>
    <t xml:space="preserve">          </t>
  </si>
  <si>
    <t xml:space="preserve">（１）山形地方気象台 </t>
  </si>
  <si>
    <t>日 照 率(％)</t>
  </si>
  <si>
    <t>気象要素</t>
  </si>
  <si>
    <t>観測日</t>
  </si>
  <si>
    <t>平 均</t>
  </si>
  <si>
    <t>１ 月</t>
  </si>
  <si>
    <t>２ 月</t>
  </si>
  <si>
    <t>３ 月</t>
  </si>
  <si>
    <t>４ 月</t>
  </si>
  <si>
    <t>５ 月</t>
  </si>
  <si>
    <t>10 月</t>
  </si>
  <si>
    <t>11 月</t>
  </si>
  <si>
    <t>12 月</t>
  </si>
  <si>
    <t>資料：山形地方気象台</t>
  </si>
  <si>
    <t>（２）酒田特別地域気象観測所</t>
  </si>
  <si>
    <t>北西</t>
  </si>
  <si>
    <t>西北西</t>
  </si>
  <si>
    <t>北北西</t>
  </si>
  <si>
    <t>注：１）平年値・極値：気温（最高・最低）、相対湿度（最小）、風速（日最大）、降水量（日降水量）、積雪（最深）は極値でそれ以外の項目は平年値である。</t>
  </si>
  <si>
    <t>　　３）極値の気温（最高・最低）、風速（日最大）、降水量（日降水量）は1937年1月、積雪（最深）は1938年1月、相対湿度（最小）は1950年1月からの記録の値である。</t>
  </si>
  <si>
    <t>　　４）平成21年10月1日より、酒田測候所から酒田特別地域気象観測所に名称変更（無人化）。</t>
  </si>
  <si>
    <t>　　５）観測日の右の「＊」は、同一極値が二つ以上ある場合の最新観測日。</t>
  </si>
  <si>
    <t>（２）酒田特別地域気象観測所</t>
  </si>
  <si>
    <t>注：１）観測日の右の「＊」は、同一極値が二つ以上ある場合の最新観測日。</t>
  </si>
  <si>
    <t>（３）新庄特別地域気象観測所</t>
  </si>
  <si>
    <t>ア  平年値（1981～2010）及び極値</t>
  </si>
  <si>
    <t>年・月
降水量</t>
  </si>
  <si>
    <t>-</t>
  </si>
  <si>
    <t>東南東</t>
  </si>
  <si>
    <t>　　３）極値は、1957年9月からの記録の値である。</t>
  </si>
  <si>
    <t>　　４）平成10年3月1日より、新庄測候所から新庄特別地域気象観測所に名称変更（無人化）。</t>
  </si>
  <si>
    <t>単位：℃</t>
  </si>
  <si>
    <t>地点名</t>
  </si>
  <si>
    <t>単位：ｈ</t>
  </si>
  <si>
    <t xml:space="preserve"> </t>
  </si>
  <si>
    <t>現  象</t>
  </si>
  <si>
    <t>桜</t>
  </si>
  <si>
    <t>（そめいよしの）</t>
  </si>
  <si>
    <t>終  雪</t>
  </si>
  <si>
    <t>初  霜</t>
  </si>
  <si>
    <t>初  氷</t>
  </si>
  <si>
    <t>初  雪</t>
  </si>
  <si>
    <t>梅雨入り</t>
  </si>
  <si>
    <t>梅雨明け</t>
  </si>
  <si>
    <t>気象官署</t>
  </si>
  <si>
    <t>開  花</t>
  </si>
  <si>
    <t>山  形</t>
  </si>
  <si>
    <t>6月12日頃</t>
  </si>
  <si>
    <t>7月25日頃</t>
  </si>
  <si>
    <t>　　２）「梅雨入り」、「梅雨明け」は東北南部における値である。</t>
  </si>
  <si>
    <t xml:space="preserve">           </t>
  </si>
  <si>
    <t xml:space="preserve">                       </t>
  </si>
  <si>
    <t>河川数</t>
  </si>
  <si>
    <t>流路延長</t>
  </si>
  <si>
    <t xml:space="preserve"> 一級河川（３水系）</t>
  </si>
  <si>
    <t>月布川</t>
  </si>
  <si>
    <t xml:space="preserve"> 二級河川（17水系）</t>
  </si>
  <si>
    <t xml:space="preserve"> 温海川水系</t>
  </si>
  <si>
    <t>朝日川</t>
  </si>
  <si>
    <t xml:space="preserve"> 最上川水系</t>
  </si>
  <si>
    <t>置賜野川</t>
  </si>
  <si>
    <t xml:space="preserve"> 庄内小国川水系</t>
  </si>
  <si>
    <t>置賜白川</t>
  </si>
  <si>
    <t>庄内小国川</t>
  </si>
  <si>
    <t xml:space="preserve">京田川 </t>
  </si>
  <si>
    <t>犬川</t>
  </si>
  <si>
    <t xml:space="preserve"> 日向川水系</t>
  </si>
  <si>
    <t>藤島川</t>
  </si>
  <si>
    <t>吉野川</t>
  </si>
  <si>
    <t>日向川</t>
  </si>
  <si>
    <t xml:space="preserve"> 巌沢川水系</t>
  </si>
  <si>
    <t>立谷沢川</t>
  </si>
  <si>
    <t>鮭川</t>
  </si>
  <si>
    <t xml:space="preserve"> 新井田川水系</t>
  </si>
  <si>
    <t xml:space="preserve"> 出口沢川水系</t>
  </si>
  <si>
    <t>泉田川</t>
  </si>
  <si>
    <t>赤川</t>
  </si>
  <si>
    <t xml:space="preserve"> 岡町川水系</t>
  </si>
  <si>
    <t xml:space="preserve"> 早田川水系</t>
  </si>
  <si>
    <t>金山川</t>
  </si>
  <si>
    <t>大山川</t>
  </si>
  <si>
    <t>銅山川</t>
  </si>
  <si>
    <t>梵字川</t>
  </si>
  <si>
    <t xml:space="preserve"> 油戸川水系</t>
  </si>
  <si>
    <t xml:space="preserve"> 鼠ケ関川水系</t>
  </si>
  <si>
    <t>最上小国川</t>
  </si>
  <si>
    <t>丹生川</t>
  </si>
  <si>
    <t xml:space="preserve"> 荒川水系</t>
  </si>
  <si>
    <t xml:space="preserve"> 楯下川水系</t>
  </si>
  <si>
    <t xml:space="preserve"> 村上川水系</t>
  </si>
  <si>
    <t>乱川</t>
  </si>
  <si>
    <t>荒川（山形県内分）</t>
  </si>
  <si>
    <t>寒河江川</t>
  </si>
  <si>
    <t>玉川</t>
  </si>
  <si>
    <t xml:space="preserve"> 三瀬川水系</t>
  </si>
  <si>
    <t xml:space="preserve"> 長者川水系</t>
  </si>
  <si>
    <t>須川</t>
  </si>
  <si>
    <t>横川</t>
  </si>
  <si>
    <t>馬見ケ崎川</t>
  </si>
  <si>
    <t xml:space="preserve"> 五十川水系</t>
  </si>
  <si>
    <t xml:space="preserve"> 天竜川水系</t>
  </si>
  <si>
    <t>計（20水系）</t>
  </si>
  <si>
    <t>注：河川は流路延長(河川法による管理延長)20km以上を掲載。</t>
  </si>
  <si>
    <t>資料：県河川課「山形県河川調書」</t>
  </si>
  <si>
    <t>１－９．都市計画区域、市街化区域及び用途地域</t>
  </si>
  <si>
    <t>１－11．主な河川</t>
  </si>
  <si>
    <t>１－13．主なダム</t>
  </si>
  <si>
    <t>第１章　土地・気象</t>
  </si>
  <si>
    <t>－</t>
  </si>
  <si>
    <t>.</t>
  </si>
  <si>
    <t>県の位置</t>
  </si>
  <si>
    <t>市町村別の面積</t>
  </si>
  <si>
    <t>地形別面積</t>
  </si>
  <si>
    <t>傾斜度別面積</t>
  </si>
  <si>
    <t>市町村の廃置分合及び境界変更</t>
  </si>
  <si>
    <t>市町村の合併状況</t>
  </si>
  <si>
    <t>市町村別利用区分別面積</t>
  </si>
  <si>
    <t>市町村別民有地の面積､家屋の棟数及び
床面積</t>
  </si>
  <si>
    <t>－</t>
  </si>
  <si>
    <t>.</t>
  </si>
  <si>
    <t>都市計画区域､市街化区域及び用途地域</t>
  </si>
  <si>
    <t>主な山岳</t>
  </si>
  <si>
    <t>主な河川</t>
  </si>
  <si>
    <t>.</t>
  </si>
  <si>
    <t>主な湖沼</t>
  </si>
  <si>
    <t>－</t>
  </si>
  <si>
    <t>主なダム</t>
  </si>
  <si>
    <t>気象観測所一覧表</t>
  </si>
  <si>
    <t>気象官署気象表</t>
  </si>
  <si>
    <t>(1)山形地方気象台</t>
  </si>
  <si>
    <t>(2)酒田特別地域気象観測所</t>
  </si>
  <si>
    <t>(3)新庄特別地域気象観測所</t>
  </si>
  <si>
    <t>地域気象観測所気象表</t>
  </si>
  <si>
    <t>(1)平均気温</t>
  </si>
  <si>
    <t>(2)最高気温</t>
  </si>
  <si>
    <t>(3)最低気温</t>
  </si>
  <si>
    <t>(4)降水量</t>
  </si>
  <si>
    <t>(5)平均風速</t>
  </si>
  <si>
    <t>(6)最大日降水量</t>
  </si>
  <si>
    <t>(7)日照時間</t>
  </si>
  <si>
    <t>(8)最深積雪</t>
  </si>
  <si>
    <t>－</t>
  </si>
  <si>
    <t>17</t>
  </si>
  <si>
    <t>.</t>
  </si>
  <si>
    <t>季節現象</t>
  </si>
  <si>
    <t>平10.８.18</t>
  </si>
  <si>
    <t xml:space="preserve"> 酒田市の一部と飽海郡平田町の一部を交換</t>
  </si>
  <si>
    <t>平17.10.１</t>
  </si>
  <si>
    <t xml:space="preserve"> 東田川郡藤島町の一部と同郡羽黒町の一部を交換</t>
  </si>
  <si>
    <t>　11.５.24</t>
  </si>
  <si>
    <t xml:space="preserve"> 鶴岡市の一部と東田川郡三川町の一部を交換</t>
  </si>
  <si>
    <t xml:space="preserve"> 東田川郡藤島町の一部と同郡三川町の一部を交換</t>
  </si>
  <si>
    <t>　13.６.４</t>
  </si>
  <si>
    <t xml:space="preserve"> 東田川郡立川町の一部と同郡余目町の一部を交換</t>
  </si>
  <si>
    <t xml:space="preserve"> 東田川郡余目町の一部と同郡藤島町の一部を交換</t>
  </si>
  <si>
    <t xml:space="preserve">  13.８.８</t>
  </si>
  <si>
    <t xml:space="preserve"> 西村山郡朝日町の一部と同郡大江町の一部を交換</t>
  </si>
  <si>
    <t xml:space="preserve"> 長井市の一部と西置賜郡飯豊町の一部を交換</t>
  </si>
  <si>
    <t xml:space="preserve">  13.11.６</t>
  </si>
  <si>
    <t xml:space="preserve"> 天童市の一部を東根市へ編入</t>
  </si>
  <si>
    <t xml:space="preserve"> 最上郡舟形町の一部と同郡大蔵村の一部を交換</t>
  </si>
  <si>
    <t>　14.11.11</t>
  </si>
  <si>
    <t xml:space="preserve"> 新庄市の一部と最上郡大蔵村の一部を交換</t>
  </si>
  <si>
    <t>　24.２.１</t>
  </si>
  <si>
    <t xml:space="preserve"> 山形市の一部と上山市の一部を交換</t>
  </si>
  <si>
    <t>　17.２.18</t>
  </si>
  <si>
    <t xml:space="preserve"> 新庄市の一部と最上郡鮭川村の一部を交換</t>
  </si>
  <si>
    <t>　30.１.31</t>
  </si>
  <si>
    <t xml:space="preserve"> 鶴岡市の一部と酒田市の一部を交換</t>
  </si>
  <si>
    <t xml:space="preserve"> 鶴岡市の一部と東田川郡三川町の一部を交換</t>
  </si>
  <si>
    <t>　17.７.１</t>
  </si>
  <si>
    <t xml:space="preserve"> 東田川郡立川町及び同郡余目町を廃し新たに庄内</t>
  </si>
  <si>
    <t xml:space="preserve"> 町を設置</t>
  </si>
  <si>
    <t>資料：県市町村課</t>
  </si>
  <si>
    <t>家                屋</t>
  </si>
  <si>
    <t>総        数</t>
  </si>
  <si>
    <t>鉄軌道の
雑 種 地</t>
  </si>
  <si>
    <t>床面積</t>
  </si>
  <si>
    <t>村山地域</t>
  </si>
  <si>
    <t>令和元年</t>
  </si>
  <si>
    <t>用</t>
  </si>
  <si>
    <t>山形市</t>
  </si>
  <si>
    <t>最上小国川流水型ダム</t>
  </si>
  <si>
    <t>最上郡最上町富澤</t>
  </si>
  <si>
    <t xml:space="preserve"> S13
(S50)</t>
  </si>
  <si>
    <t>アース</t>
  </si>
  <si>
    <t xml:space="preserve"> S27
(H15)</t>
  </si>
  <si>
    <t>R1</t>
  </si>
  <si>
    <t>１－15．気象官署気象表</t>
  </si>
  <si>
    <t xml:space="preserve">（１）山形地方気象台 </t>
  </si>
  <si>
    <t>６ 月</t>
  </si>
  <si>
    <t>　　４）観測日の右の「＊」は、同一極値が二つ以上ある場合の最新観測日。</t>
  </si>
  <si>
    <t>　　２）観測日：年号をＭ明治、Ｔ大正、Ｓ昭和、Ｈ平成、Ｒ令和と表示した。</t>
  </si>
  <si>
    <t>令和元年</t>
  </si>
  <si>
    <t>注：１）観測日の右の「＊」は、同一極値が二つ以上ある場合の最新観測日。</t>
  </si>
  <si>
    <t>１－15. 気象官署気象表</t>
  </si>
  <si>
    <t>年</t>
  </si>
  <si>
    <t>　　２）観測日：年号をＭ明治、Ｔ大正、Ｓ昭和、Ｈ平成、Ｒ令和と表示した。</t>
  </si>
  <si>
    <t xml:space="preserve">2/2 </t>
  </si>
  <si>
    <t xml:space="preserve">    ３）最深積雪の年の値は寒候年（前年８月～当年７月までの１年間）で統計する。</t>
  </si>
  <si>
    <t>2346.0]</t>
  </si>
  <si>
    <t>1.2)</t>
  </si>
  <si>
    <t>1.6)</t>
  </si>
  <si>
    <t>1.0)</t>
  </si>
  <si>
    <t>155.5]</t>
  </si>
  <si>
    <t>22.0)</t>
  </si>
  <si>
    <t>94.7)</t>
  </si>
  <si>
    <t>6月7日頃</t>
  </si>
  <si>
    <t>7月25日頃</t>
  </si>
  <si>
    <t>　　３）「終雪」は暦年の日付である。</t>
  </si>
  <si>
    <t>令和元年</t>
  </si>
  <si>
    <t>１－14．気象観測所一覧表</t>
  </si>
  <si>
    <t>令和３年１月１日現在</t>
  </si>
  <si>
    <t>種    別</t>
  </si>
  <si>
    <t>観測所名</t>
  </si>
  <si>
    <t>所  在  地</t>
  </si>
  <si>
    <t>緯  度</t>
  </si>
  <si>
    <t>経  度</t>
  </si>
  <si>
    <t>海面上の高さ</t>
  </si>
  <si>
    <t>風速計
の高さ
地上高</t>
  </si>
  <si>
    <t>地方気象台</t>
  </si>
  <si>
    <t>山形市緑町一丁目５-77</t>
  </si>
  <si>
    <t>38°15.3'</t>
  </si>
  <si>
    <t>140°20.7'</t>
  </si>
  <si>
    <t>特別地域         気象観測所</t>
  </si>
  <si>
    <t>酒田市亀ケ崎</t>
  </si>
  <si>
    <t>38°54.5'</t>
  </si>
  <si>
    <t>139°50.6'</t>
  </si>
  <si>
    <t>新庄市東谷地田町</t>
  </si>
  <si>
    <t>38°45.4'</t>
  </si>
  <si>
    <t>140°18.7'</t>
  </si>
  <si>
    <t>航空気象観測所</t>
  </si>
  <si>
    <t>東根市大字羽入字柏原新林</t>
  </si>
  <si>
    <t>38°24.7'</t>
  </si>
  <si>
    <t>140°22.2'</t>
  </si>
  <si>
    <t>酒田市浜中字村東</t>
  </si>
  <si>
    <t>38°48.7'</t>
  </si>
  <si>
    <t>139°47.2'</t>
  </si>
  <si>
    <t>酒田市飛島字勝浦乙</t>
  </si>
  <si>
    <t>39°11.0'</t>
  </si>
  <si>
    <t>139°32.6'</t>
  </si>
  <si>
    <t>140°12.0'</t>
  </si>
  <si>
    <t>最上郡金山町金山字本町</t>
  </si>
  <si>
    <t>38°52.7'</t>
  </si>
  <si>
    <t>140°19.9'</t>
  </si>
  <si>
    <t>鶴岡市錦町</t>
  </si>
  <si>
    <t>38°44.1'</t>
  </si>
  <si>
    <t>139°49.7'</t>
  </si>
  <si>
    <t>東田川郡庄内町狩川字矢倉　</t>
  </si>
  <si>
    <t>38°48.0'</t>
  </si>
  <si>
    <t>139°58.4'</t>
  </si>
  <si>
    <t>最上郡最上町向町</t>
  </si>
  <si>
    <t>38°45.5'</t>
  </si>
  <si>
    <t>140°31.0'</t>
  </si>
  <si>
    <t>最上郡大蔵村南山</t>
  </si>
  <si>
    <t>38°36.4'</t>
  </si>
  <si>
    <t>140°09.8'</t>
  </si>
  <si>
    <t>尾花沢市新町</t>
  </si>
  <si>
    <t>38°36.5'</t>
  </si>
  <si>
    <t>140°24.7'</t>
  </si>
  <si>
    <t>鼠ケ関</t>
  </si>
  <si>
    <t>鶴岡市鼠ケ関字横路</t>
  </si>
  <si>
    <t>38°34.0'</t>
  </si>
  <si>
    <t>139°33.1'</t>
  </si>
  <si>
    <t>村山</t>
  </si>
  <si>
    <t>村山市大字大久保字寄込</t>
  </si>
  <si>
    <t>38°27.6'</t>
  </si>
  <si>
    <t>140°20.9'</t>
  </si>
  <si>
    <t>西村山郡西川町大井沢字中村</t>
  </si>
  <si>
    <t>139°59.6'</t>
  </si>
  <si>
    <t>西村山郡大江町本郷字下タ原己</t>
  </si>
  <si>
    <t>38°22.2'</t>
  </si>
  <si>
    <t>140°11.5'</t>
  </si>
  <si>
    <t>長井市平山</t>
  </si>
  <si>
    <t>38°06.3'</t>
  </si>
  <si>
    <t>140°00.9'</t>
  </si>
  <si>
    <t>西置賜郡小国町増岡字下林</t>
  </si>
  <si>
    <t>38°04.7'</t>
  </si>
  <si>
    <t>139°44.1'</t>
  </si>
  <si>
    <t>東置賜郡高畠町安久津字加茂川原</t>
  </si>
  <si>
    <t>38°00.2'</t>
  </si>
  <si>
    <t>140°12.4'</t>
  </si>
  <si>
    <t>西置賜郡飯豊町高峰</t>
  </si>
  <si>
    <t>37°59.9'</t>
  </si>
  <si>
    <t>139°57.4'</t>
  </si>
  <si>
    <t>米沢市アルカディア</t>
  </si>
  <si>
    <t>37°54.7'</t>
  </si>
  <si>
    <t>140°08.6'</t>
  </si>
  <si>
    <t>地域雨量観測所</t>
  </si>
  <si>
    <t>最上郡最上町大堀</t>
  </si>
  <si>
    <t>38°45.3'</t>
  </si>
  <si>
    <t>140°24.8'</t>
  </si>
  <si>
    <t>鶴岡市桂荒俣字上桂</t>
  </si>
  <si>
    <t>38°40.3'</t>
  </si>
  <si>
    <t>139°50.9'</t>
  </si>
  <si>
    <t>鶴岡市荒沢字狩籠</t>
  </si>
  <si>
    <t>38°30.4'</t>
  </si>
  <si>
    <t>139°46.9'</t>
  </si>
  <si>
    <t>西置賜郡飯豊町岩倉</t>
  </si>
  <si>
    <t>37°54.6'</t>
  </si>
  <si>
    <t>上山中山</t>
  </si>
  <si>
    <t>上山市中山字壁屋敷</t>
  </si>
  <si>
    <t>38°07.0'</t>
  </si>
  <si>
    <t>140°12.8'</t>
  </si>
  <si>
    <t>注：１）○印は通年観測。</t>
  </si>
  <si>
    <t>　  ２）長井地域気象観測所は平成16年3月24日に現在地に移設。</t>
  </si>
  <si>
    <t>　  ３）米沢地域気象観測所は平成17年12月1日に現在地に移設。</t>
  </si>
  <si>
    <t>　  ４）上山中山地域雨量観測所は平成18年4月26日から観測開始。</t>
  </si>
  <si>
    <t>　  ５）鼠ケ関地域気象観測所は平成20年7月15日に現在地に移設。</t>
  </si>
  <si>
    <t>　  ６）酒田大沢地域雨量観測所は平成29年12月20日から観測開始。</t>
  </si>
  <si>
    <t xml:space="preserve">資料：山形地方気象台 </t>
  </si>
  <si>
    <t>１－16.地域気象観測所気象表</t>
  </si>
  <si>
    <t>（１）平均気温</t>
  </si>
  <si>
    <t>鼠ケ関</t>
  </si>
  <si>
    <t>村山</t>
  </si>
  <si>
    <t>令和元年</t>
  </si>
  <si>
    <t>１ 月</t>
  </si>
  <si>
    <t>２ 月</t>
  </si>
  <si>
    <t>３ 月</t>
  </si>
  <si>
    <t>４ 月</t>
  </si>
  <si>
    <t>５ 月</t>
  </si>
  <si>
    <t>６ 月</t>
  </si>
  <si>
    <t>７ 月</t>
  </si>
  <si>
    <t>８ 月</t>
  </si>
  <si>
    <t>９ 月</t>
  </si>
  <si>
    <t>注：１）数字の右の「 ）」は、統計値を求める対象となる資料の一部が許容する範囲内で欠けている値。（準正常値）</t>
  </si>
  <si>
    <t xml:space="preserve">    ２）数字の右の「 ］」は、統計値を求める対象となる資料が許容する資料数を満たさない場合。(資料不足値）資料不足値には十分な信頼性が</t>
  </si>
  <si>
    <t xml:space="preserve">        ないため、活用に際しては十分留意すること。</t>
  </si>
  <si>
    <t>資料：気象庁　（２）～（８）についても同じ</t>
  </si>
  <si>
    <t>20.6)</t>
  </si>
  <si>
    <t>21.3)</t>
  </si>
  <si>
    <t>16.8)</t>
  </si>
  <si>
    <t>6.9)</t>
  </si>
  <si>
    <t>6.7)</t>
  </si>
  <si>
    <t>9.2)</t>
  </si>
  <si>
    <t>7.1)</t>
  </si>
  <si>
    <t>6.2)</t>
  </si>
  <si>
    <t>7.6)</t>
  </si>
  <si>
    <t>7.8)</t>
  </si>
  <si>
    <t>4.0)</t>
  </si>
  <si>
    <t>5.6)</t>
  </si>
  <si>
    <t>令和２年</t>
  </si>
  <si>
    <t>（２）最高気温</t>
  </si>
  <si>
    <t>34.2)</t>
  </si>
  <si>
    <t>35.3)</t>
  </si>
  <si>
    <t>24.3)</t>
  </si>
  <si>
    <t>18.3)</t>
  </si>
  <si>
    <t>18.8)</t>
  </si>
  <si>
    <t>20.3)</t>
  </si>
  <si>
    <t>19.0]</t>
  </si>
  <si>
    <t>22.1)</t>
  </si>
  <si>
    <t>11.9)</t>
  </si>
  <si>
    <t>12.7]</t>
  </si>
  <si>
    <t>9.4)</t>
  </si>
  <si>
    <t>12.9)</t>
  </si>
  <si>
    <t>（３）最低気温</t>
  </si>
  <si>
    <t>１ 月</t>
  </si>
  <si>
    <t>２ 月</t>
  </si>
  <si>
    <t>３ 月</t>
  </si>
  <si>
    <t>４ 月</t>
  </si>
  <si>
    <t>５ 月</t>
  </si>
  <si>
    <t>６ 月</t>
  </si>
  <si>
    <t>７ 月</t>
  </si>
  <si>
    <t>８ 月</t>
  </si>
  <si>
    <t>９ 月</t>
  </si>
  <si>
    <t>9.5)</t>
  </si>
  <si>
    <t>9.0)</t>
  </si>
  <si>
    <t>8.8)</t>
  </si>
  <si>
    <t>-1.2)</t>
  </si>
  <si>
    <t>-1.3)</t>
  </si>
  <si>
    <t>-2.6)</t>
  </si>
  <si>
    <t>-2.9)</t>
  </si>
  <si>
    <t>-2.1)</t>
  </si>
  <si>
    <t>-4.0)</t>
  </si>
  <si>
    <t>-0.2)</t>
  </si>
  <si>
    <t>-1.6)</t>
  </si>
  <si>
    <t>-3.8)</t>
  </si>
  <si>
    <t>-2.2)</t>
  </si>
  <si>
    <t>-5.3)</t>
  </si>
  <si>
    <t>-5.5)</t>
  </si>
  <si>
    <t>令和２年</t>
  </si>
  <si>
    <t>（４）降水量</t>
  </si>
  <si>
    <t>単位：mm</t>
  </si>
  <si>
    <t>138.0)</t>
  </si>
  <si>
    <t>211.5)</t>
  </si>
  <si>
    <t>180.5)</t>
  </si>
  <si>
    <t>303.0)</t>
  </si>
  <si>
    <t>192.0)</t>
  </si>
  <si>
    <t>92.5)</t>
  </si>
  <si>
    <t>317.0)</t>
  </si>
  <si>
    <t>206.0)</t>
  </si>
  <si>
    <t>174.0)</t>
  </si>
  <si>
    <t>144.5)</t>
  </si>
  <si>
    <t>292.0)</t>
  </si>
  <si>
    <t>141.0)</t>
  </si>
  <si>
    <t>240.5)</t>
  </si>
  <si>
    <t>61.0)</t>
  </si>
  <si>
    <t>104.0)</t>
  </si>
  <si>
    <t>323.5)</t>
  </si>
  <si>
    <t>71.5)</t>
  </si>
  <si>
    <t>69.0)</t>
  </si>
  <si>
    <t>277.5)</t>
  </si>
  <si>
    <t>212.5)</t>
  </si>
  <si>
    <t>198.5)</t>
  </si>
  <si>
    <t>99.5)</t>
  </si>
  <si>
    <t>（６）最大日降水量</t>
  </si>
  <si>
    <t>44.0)</t>
  </si>
  <si>
    <t>59.5)</t>
  </si>
  <si>
    <t>44.5)</t>
  </si>
  <si>
    <t>79.0)</t>
  </si>
  <si>
    <t>27.0)</t>
  </si>
  <si>
    <t>45.5)</t>
  </si>
  <si>
    <t>36.0)</t>
  </si>
  <si>
    <t>33.0)</t>
  </si>
  <si>
    <t>20.5)</t>
  </si>
  <si>
    <t>40.0)</t>
  </si>
  <si>
    <t>26.5)</t>
  </si>
  <si>
    <t>34.0)</t>
  </si>
  <si>
    <t>14.0)</t>
  </si>
  <si>
    <t>18.5)</t>
  </si>
  <si>
    <t>11.5)</t>
  </si>
  <si>
    <t>19.0)</t>
  </si>
  <si>
    <t>23.0)</t>
  </si>
  <si>
    <t>21.0)</t>
  </si>
  <si>
    <t>35.0)</t>
  </si>
  <si>
    <t>16.5)</t>
  </si>
  <si>
    <t>（７）日照時間</t>
  </si>
  <si>
    <t>1288.8]</t>
  </si>
  <si>
    <t>127.1)</t>
  </si>
  <si>
    <t>160.4)</t>
  </si>
  <si>
    <t>218.0)</t>
  </si>
  <si>
    <t>127.0)</t>
  </si>
  <si>
    <t>153.7)</t>
  </si>
  <si>
    <t>171.2)</t>
  </si>
  <si>
    <t>173.3)</t>
  </si>
  <si>
    <t>114.2)</t>
  </si>
  <si>
    <t>121.8)</t>
  </si>
  <si>
    <t>129.5)</t>
  </si>
  <si>
    <t>95.5)</t>
  </si>
  <si>
    <t>83.5)</t>
  </si>
  <si>
    <t>38.0]</t>
  </si>
  <si>
    <t>69.3)</t>
  </si>
  <si>
    <t>64.5)</t>
  </si>
  <si>
    <t>90.9)</t>
  </si>
  <si>
    <t>79.2)</t>
  </si>
  <si>
    <t>82.2)</t>
  </si>
  <si>
    <t>68.4)</t>
  </si>
  <si>
    <t>90.5)</t>
  </si>
  <si>
    <t>75.8)</t>
  </si>
  <si>
    <t>83.7)</t>
  </si>
  <si>
    <t>62.0)</t>
  </si>
  <si>
    <t>106.0)</t>
  </si>
  <si>
    <t>87.4)</t>
  </si>
  <si>
    <t>63.8)</t>
  </si>
  <si>
    <t>92.1)</t>
  </si>
  <si>
    <t>90.6)</t>
  </si>
  <si>
    <t>87.8)</t>
  </si>
  <si>
    <t>21.7]</t>
  </si>
  <si>
    <t>19.3)</t>
  </si>
  <si>
    <t>16.1)</t>
  </si>
  <si>
    <t>29.6)</t>
  </si>
  <si>
    <t>41.7)</t>
  </si>
  <si>
    <t>51.0)</t>
  </si>
  <si>
    <t>（８）最深積雪</t>
  </si>
  <si>
    <t>単位：cm</t>
  </si>
  <si>
    <t>６～９ 月</t>
  </si>
  <si>
    <t>10 月</t>
  </si>
  <si>
    <t>0]</t>
  </si>
  <si>
    <t>11 月</t>
  </si>
  <si>
    <t>1)</t>
  </si>
  <si>
    <t>0)</t>
  </si>
  <si>
    <t>4)</t>
  </si>
  <si>
    <t>12 月</t>
  </si>
  <si>
    <t>注：最深積雪の年の値は寒候年（前年８月～当年７月までの１年間）で統計する。</t>
  </si>
  <si>
    <t>1－17．季節現象</t>
  </si>
  <si>
    <t>平年</t>
  </si>
  <si>
    <t>注：１） 気象官署の「平年」は、1981～2010年の平年値である。</t>
  </si>
  <si>
    <t>　　４）令和2年2月3日から雪の観測自動化。</t>
  </si>
  <si>
    <t>令和２年</t>
  </si>
  <si>
    <t>合  計</t>
  </si>
  <si>
    <t>域</t>
  </si>
  <si>
    <t>水        系        名
河        川        名</t>
  </si>
  <si>
    <t xml:space="preserve"> 月光川水系</t>
  </si>
  <si>
    <t xml:space="preserve"> 赤川水系</t>
  </si>
  <si>
    <t>農村整備課</t>
  </si>
  <si>
    <t>重力式コンクリート</t>
  </si>
  <si>
    <t>令３.１.20</t>
  </si>
  <si>
    <t xml:space="preserve"> 天童市の一部と西村山郡河北町の一部を交換</t>
  </si>
  <si>
    <t>市 町 村 別</t>
  </si>
  <si>
    <t>施行年月日</t>
  </si>
  <si>
    <t>関　　係　　市　　町　　村　　名</t>
  </si>
  <si>
    <t xml:space="preserve">      山  形  市</t>
  </si>
  <si>
    <t>明</t>
  </si>
  <si>
    <t xml:space="preserve">    北 村 山 郡</t>
  </si>
  <si>
    <t>昭</t>
  </si>
  <si>
    <t xml:space="preserve">      大石田町</t>
  </si>
  <si>
    <t xml:space="preserve"> 新         設</t>
  </si>
  <si>
    <t>大石田町、横山村、亀井田村</t>
  </si>
  <si>
    <t xml:space="preserve">    最   上   郡</t>
  </si>
  <si>
    <t xml:space="preserve">      金　山　町</t>
  </si>
  <si>
    <t>大</t>
  </si>
  <si>
    <t>（町制施行）</t>
  </si>
  <si>
    <t>（金山村→金山町）</t>
  </si>
  <si>
    <t>滝山村、東沢村、南沼原村、高瀬村､楯山村、出羽村、明治村、大郷村、金井村（東村山郡）</t>
  </si>
  <si>
    <t xml:space="preserve">      最  上  町</t>
  </si>
  <si>
    <t xml:space="preserve">      舟  形  町</t>
  </si>
  <si>
    <t>平</t>
  </si>
  <si>
    <t>（境界変更）</t>
  </si>
  <si>
    <t>（大蔵村の一部）</t>
  </si>
  <si>
    <t xml:space="preserve">      真室川町</t>
  </si>
  <si>
    <t xml:space="preserve">      大  蔵  村</t>
  </si>
  <si>
    <t>（村制施行）</t>
  </si>
  <si>
    <t xml:space="preserve">      米  沢  市</t>
  </si>
  <si>
    <t xml:space="preserve">      鮭  川  村</t>
  </si>
  <si>
    <t xml:space="preserve">      戸  沢  村</t>
  </si>
  <si>
    <t>戸沢村、古口村、角川村（古口村設置）</t>
  </si>
  <si>
    <t>（村名変更）</t>
  </si>
  <si>
    <t>（古口村→戸沢村）</t>
  </si>
  <si>
    <t xml:space="preserve">    東 置 賜 郡</t>
  </si>
  <si>
    <t xml:space="preserve">      高  畠  町</t>
  </si>
  <si>
    <t>上郷村</t>
  </si>
  <si>
    <t>（町名変更）</t>
  </si>
  <si>
    <t>（社郷町→高畠町）</t>
  </si>
  <si>
    <t xml:space="preserve">      鶴  岡  市</t>
  </si>
  <si>
    <t>平</t>
  </si>
  <si>
    <t>鶴岡市、藤島町、羽黒町、櫛引町、朝日村、温海町</t>
  </si>
  <si>
    <t xml:space="preserve">      川  西  町</t>
  </si>
  <si>
    <t xml:space="preserve">      酒  田  市</t>
  </si>
  <si>
    <t>酒田市、八幡町、松山町、平田町</t>
  </si>
  <si>
    <t xml:space="preserve">      新  庄  市</t>
  </si>
  <si>
    <t>（長井市の一部）</t>
  </si>
  <si>
    <t xml:space="preserve">    西 置 賜 郡</t>
  </si>
  <si>
    <t xml:space="preserve">      小  国  町</t>
  </si>
  <si>
    <t xml:space="preserve">       寒河江市</t>
  </si>
  <si>
    <t xml:space="preserve">      白  鷹  町</t>
  </si>
  <si>
    <t>（朝日町の一部）</t>
  </si>
  <si>
    <t xml:space="preserve">      上  山  市</t>
  </si>
  <si>
    <t xml:space="preserve">      飯  豊  町</t>
  </si>
  <si>
    <t>（本沢村の一部）</t>
  </si>
  <si>
    <t>（飯豊村→飯豊町）</t>
  </si>
  <si>
    <t>（赤湯町の一部）</t>
  </si>
  <si>
    <t xml:space="preserve">    東 田 川 郡</t>
  </si>
  <si>
    <t>（山形市の一部）</t>
  </si>
  <si>
    <t xml:space="preserve">      三  川  町</t>
  </si>
  <si>
    <t>（三川村→三川町）</t>
  </si>
  <si>
    <t xml:space="preserve">      村  山  市</t>
  </si>
  <si>
    <t>楯岡町、西郷村、大倉村、大久保村、冨本村、戸沢村</t>
  </si>
  <si>
    <t xml:space="preserve">      庄  内  町</t>
  </si>
  <si>
    <t>立川町、余目町</t>
  </si>
  <si>
    <t xml:space="preserve">    飽   海   郡</t>
  </si>
  <si>
    <t xml:space="preserve">      遊  佐  町</t>
  </si>
  <si>
    <t>（大石田町の一部）</t>
  </si>
  <si>
    <t xml:space="preserve">   【参考】合併関係市町村（鶴岡市・酒田市・庄内町）</t>
  </si>
  <si>
    <t>（河北町の一部）</t>
  </si>
  <si>
    <t xml:space="preserve">  《鶴 岡 市》</t>
  </si>
  <si>
    <t xml:space="preserve">      長  井  市</t>
  </si>
  <si>
    <t xml:space="preserve">     旧・鶴岡市</t>
  </si>
  <si>
    <t>栄村、京田村、大泉村、湯田川村、黄金村、斎村</t>
  </si>
  <si>
    <t>（和郷村の一部）</t>
  </si>
  <si>
    <t xml:space="preserve">      天  童  市</t>
  </si>
  <si>
    <t>天童町、成生村、蔵増村、津山村、寺津村、田麦野村、山口村　（天童町設置）</t>
  </si>
  <si>
    <t>（櫛引村の一部）</t>
  </si>
  <si>
    <t xml:space="preserve">     旧・藤島町</t>
  </si>
  <si>
    <t xml:space="preserve">      東  根  市</t>
  </si>
  <si>
    <t>東根町、東郷村、高崎村、大富村、小田島村、長瀞村　（東根町設置）</t>
  </si>
  <si>
    <t xml:space="preserve">     旧・羽黒町</t>
  </si>
  <si>
    <t xml:space="preserve">     旧・櫛引町</t>
  </si>
  <si>
    <t xml:space="preserve">      尾花沢市</t>
  </si>
  <si>
    <t>尾花沢町、宮沢村、福原村、玉野村、常盤村　（尾花沢町設置）</t>
  </si>
  <si>
    <t>（鶴岡市の一部）</t>
  </si>
  <si>
    <t>（村山市の一部）</t>
  </si>
  <si>
    <t>（櫛引村→櫛引町）</t>
  </si>
  <si>
    <t>（朝日村の一部）</t>
  </si>
  <si>
    <t xml:space="preserve">      南  陽  市</t>
  </si>
  <si>
    <t xml:space="preserve">     旧・朝日村</t>
  </si>
  <si>
    <t>大泉村、本郷村、東村</t>
  </si>
  <si>
    <t>（櫛引町の一部）</t>
  </si>
  <si>
    <t xml:space="preserve">     旧・温海町</t>
  </si>
  <si>
    <t>（高畠町の一部）</t>
  </si>
  <si>
    <t xml:space="preserve">  《酒 田 市》</t>
  </si>
  <si>
    <t>42． ４． １</t>
  </si>
  <si>
    <t xml:space="preserve">     旧・酒田市</t>
  </si>
  <si>
    <t xml:space="preserve">    東 村 山 郡</t>
  </si>
  <si>
    <t>飛島村</t>
  </si>
  <si>
    <t xml:space="preserve">      山  辺  町</t>
  </si>
  <si>
    <t>新堀村、広野村、袖浦村、東平田村、北平田村、中平田村、上田村、本楯村、南遊佐村</t>
  </si>
  <si>
    <t xml:space="preserve">      中  山  町</t>
  </si>
  <si>
    <t xml:space="preserve">     旧・八幡町</t>
  </si>
  <si>
    <t xml:space="preserve">    西 村 山 郡</t>
  </si>
  <si>
    <t xml:space="preserve">     旧・松山町</t>
  </si>
  <si>
    <t xml:space="preserve">      河  北  町</t>
  </si>
  <si>
    <t>谷地町、西里村、溝延村、北谷地村</t>
  </si>
  <si>
    <t xml:space="preserve">     旧・平田町</t>
  </si>
  <si>
    <t>（寒河江市の一部）</t>
  </si>
  <si>
    <t>（平田村→平田町）</t>
  </si>
  <si>
    <t>（酒田市の一部）</t>
  </si>
  <si>
    <t>（東根市の一部）</t>
  </si>
  <si>
    <t xml:space="preserve">  《庄 内 町》</t>
  </si>
  <si>
    <t xml:space="preserve">      西  川  町</t>
  </si>
  <si>
    <t xml:space="preserve">     旧・立川町</t>
  </si>
  <si>
    <t>狩川町、立谷沢村、清川村</t>
  </si>
  <si>
    <t xml:space="preserve">      朝  日  町</t>
  </si>
  <si>
    <t>宮宿町、大谷村、西五百川村</t>
  </si>
  <si>
    <t>（余目町の一部）</t>
  </si>
  <si>
    <t xml:space="preserve">      大  江  町</t>
  </si>
  <si>
    <t>本郷村、七軒村 （漆川村設置）</t>
  </si>
  <si>
    <t xml:space="preserve">     旧・余目町</t>
  </si>
  <si>
    <t>余目町、大和村、十六合村、八栄里村、常万村、栄村</t>
  </si>
  <si>
    <t>注 ： 境界変更は、人口移動を伴うものについて掲げた。</t>
  </si>
  <si>
    <t>資料 ： 県市町村課</t>
  </si>
  <si>
    <t>単位：ha</t>
  </si>
  <si>
    <t>　</t>
  </si>
  <si>
    <t>市町村名</t>
  </si>
  <si>
    <t>総数</t>
  </si>
  <si>
    <t>農用地</t>
  </si>
  <si>
    <t>森林</t>
  </si>
  <si>
    <t>原野</t>
  </si>
  <si>
    <t xml:space="preserve">  水 面・
  河 川・
  水 　路</t>
  </si>
  <si>
    <t>道路</t>
  </si>
  <si>
    <t>宅地</t>
  </si>
  <si>
    <t>その他</t>
  </si>
  <si>
    <t>農地</t>
  </si>
  <si>
    <t>採　草
放牧地</t>
  </si>
  <si>
    <t>国有林</t>
  </si>
  <si>
    <t>民有林</t>
  </si>
  <si>
    <t>水面</t>
  </si>
  <si>
    <t>河川</t>
  </si>
  <si>
    <t>水路</t>
  </si>
  <si>
    <t>一般道路</t>
  </si>
  <si>
    <t>農道</t>
  </si>
  <si>
    <t>林道</t>
  </si>
  <si>
    <t>住宅地</t>
  </si>
  <si>
    <t>工業用地</t>
  </si>
  <si>
    <t>その他
の宅地</t>
  </si>
  <si>
    <t>令和元年</t>
  </si>
  <si>
    <t>市部</t>
  </si>
  <si>
    <t>町村部</t>
  </si>
  <si>
    <t>村山地域</t>
  </si>
  <si>
    <t>最上地域</t>
  </si>
  <si>
    <t>置賜地域</t>
  </si>
  <si>
    <t>庄内地域</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</si>
  <si>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</si>
  <si>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</si>
  <si>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</si>
  <si>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</si>
  <si>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</si>
  <si>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</si>
  <si>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</si>
  <si>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</si>
  <si>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</si>
  <si>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</si>
  <si>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</si>
  <si>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</si>
  <si>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</si>
  <si>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</si>
  <si>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</si>
  <si>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</si>
  <si>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</si>
  <si>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</si>
  <si>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</si>
  <si>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</si>
  <si>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</si>
  <si>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</si>
  <si>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</si>
  <si>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</si>
  <si>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</si>
  <si>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</si>
  <si>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</si>
  <si>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</si>
  <si>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</si>
  <si>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</si>
  <si>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</si>
  <si>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</si>
  <si>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</si>
  <si>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</si>
  <si>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</si>
  <si>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注：原則として10月１日を調査基準日として従来の土地利用区分定義に基づき調査。</t>
  </si>
  <si>
    <t>資料：県県土利用政策課</t>
  </si>
  <si>
    <t>総   数</t>
  </si>
  <si>
    <t>宅                   地</t>
  </si>
  <si>
    <t>池  沼</t>
  </si>
  <si>
    <t>総  数</t>
  </si>
  <si>
    <t>遊 園 地
等の用地</t>
  </si>
  <si>
    <t>棟 数</t>
  </si>
  <si>
    <t>床面積</t>
  </si>
  <si>
    <t>庄内地域</t>
  </si>
  <si>
    <t>県庁所在地</t>
  </si>
  <si>
    <t>極所の経緯度</t>
  </si>
  <si>
    <t>　140°21′48″</t>
  </si>
  <si>
    <t xml:space="preserve"> 最上郡最上町大字堺田</t>
  </si>
  <si>
    <t>140゜38′48″</t>
  </si>
  <si>
    <t xml:space="preserve"> 米沢市大字関</t>
  </si>
  <si>
    <t>37゜44′02″</t>
  </si>
  <si>
    <t>　 38゜14′26″</t>
  </si>
  <si>
    <t xml:space="preserve"> 酒田市飛島</t>
  </si>
  <si>
    <t>139゜31′12″</t>
  </si>
  <si>
    <t>39゜12′56″</t>
  </si>
  <si>
    <t xml:space="preserve">   10月１日現在　単位 ： 面積＝ｋ㎡</t>
  </si>
  <si>
    <t>市・町村・地域別</t>
  </si>
  <si>
    <t>総             数</t>
  </si>
  <si>
    <t>（35市町村）</t>
  </si>
  <si>
    <t>（19町、3村）</t>
  </si>
  <si>
    <t>三川町</t>
  </si>
  <si>
    <t>庄内町</t>
  </si>
  <si>
    <t>１－10．主な山岳</t>
  </si>
  <si>
    <t>山名</t>
  </si>
  <si>
    <t>所在等</t>
  </si>
  <si>
    <t>標高</t>
  </si>
  <si>
    <t>緯度経度</t>
  </si>
  <si>
    <t>鳥海山＜新山＞</t>
  </si>
  <si>
    <t>出羽山地</t>
  </si>
  <si>
    <t>39°05′57″　140°02′56″</t>
  </si>
  <si>
    <t>西吾妻山＜東大巓＞</t>
  </si>
  <si>
    <t>奥羽山脈南部　　　　　　　　　　　（吾妻山とその周辺)</t>
  </si>
  <si>
    <t>37°45′16″　140°11′20″</t>
  </si>
  <si>
    <t>丁岳</t>
  </si>
  <si>
    <t>39°01′55″　140°13′10″</t>
  </si>
  <si>
    <t>高館山</t>
  </si>
  <si>
    <t>朝日山地</t>
  </si>
  <si>
    <t>38°45′47″　139°44′51″</t>
  </si>
  <si>
    <t>甑山＜男甑山＞</t>
  </si>
  <si>
    <t>39°00′43″　140°18′38″</t>
  </si>
  <si>
    <t>金峯山</t>
  </si>
  <si>
    <t>38°40′56″　139°47′53″</t>
  </si>
  <si>
    <t>加無山＜男加無山＞</t>
  </si>
  <si>
    <t>39°00′34″　140°15′37″</t>
  </si>
  <si>
    <t>羽黒山</t>
  </si>
  <si>
    <t>38°42′09″　139°58′58″</t>
  </si>
  <si>
    <t>神室山</t>
  </si>
  <si>
    <t>奥羽山脈中部</t>
  </si>
  <si>
    <t>38°54′08″　140°29′32″</t>
  </si>
  <si>
    <t>月山</t>
  </si>
  <si>
    <t>38°32′56″　140°01′37″</t>
  </si>
  <si>
    <t>火打岳</t>
  </si>
  <si>
    <t>38°50′25″　140°26′55″</t>
  </si>
  <si>
    <t>葉山</t>
  </si>
  <si>
    <t>38°31′45″　140°12′38″</t>
  </si>
  <si>
    <t>杢蔵山</t>
  </si>
  <si>
    <t>38°47′22″　140°24′05″</t>
  </si>
  <si>
    <t>温海岳</t>
  </si>
  <si>
    <t>38°37′12″　139°37′51″</t>
  </si>
  <si>
    <t>禿岳（小鏑山）</t>
  </si>
  <si>
    <t>38°48′39″　140°35′42″</t>
  </si>
  <si>
    <t>摩耶山</t>
  </si>
  <si>
    <t>38°31′13″　139°43′40″</t>
  </si>
  <si>
    <t>翁山</t>
  </si>
  <si>
    <t>奥羽山脈南部</t>
  </si>
  <si>
    <t>38°39′03″　140°32′41″</t>
  </si>
  <si>
    <t>以東岳</t>
  </si>
  <si>
    <t>38°20′35″　139°50′57″</t>
  </si>
  <si>
    <t>船形山(御所山)</t>
  </si>
  <si>
    <t>38°27′20″　140°37′12″</t>
  </si>
  <si>
    <t>朝日岳＜大朝日岳＞</t>
  </si>
  <si>
    <t>38°15′38″　139°55′20″</t>
  </si>
  <si>
    <t>蔵王山＜熊野岳＞</t>
  </si>
  <si>
    <t>奥羽山脈南部　　　　　　　　（蔵王山とその周辺)</t>
  </si>
  <si>
    <t>38°08′37″　140°26′24″</t>
  </si>
  <si>
    <t>祝瓶山</t>
  </si>
  <si>
    <t>38°11′51″　139°52′47″</t>
  </si>
  <si>
    <t>栗子山</t>
  </si>
  <si>
    <t>奥羽山脈南部　　　　　　　　（吾妻山とその周辺)</t>
  </si>
  <si>
    <t>37°52′28″　140°16′12″</t>
  </si>
  <si>
    <t>白鷹山</t>
  </si>
  <si>
    <t>38°13′22″　140°10′23″</t>
  </si>
  <si>
    <t>西吾妻山</t>
  </si>
  <si>
    <t>37°44′18″　140°08′27″</t>
  </si>
  <si>
    <t>北股岳</t>
  </si>
  <si>
    <t>飯豊山地</t>
  </si>
  <si>
    <t>37°52′48″　139°38′19″</t>
  </si>
  <si>
    <t>西吾妻山＜西大巓＞</t>
  </si>
  <si>
    <t>奥羽山脈南部　　　　　　　　　　　　（吾妻山とその周辺)</t>
  </si>
  <si>
    <t>37°44′02″　140°07′40″</t>
  </si>
  <si>
    <t>飯森山</t>
  </si>
  <si>
    <t>37°48′50″　139°55′32″</t>
  </si>
  <si>
    <t>注：＜　＞は複数の峰（山頂）を持つ複雑な山で最高峰が山名とは異なる名称がある場合の山頂名。（　）は山名の別称。</t>
  </si>
  <si>
    <t>資料：国土交通省国土地理院「日本の山岳標高一覧  ―1003山―」</t>
  </si>
  <si>
    <t>観測日</t>
  </si>
  <si>
    <t>年</t>
  </si>
  <si>
    <t>３ 月</t>
  </si>
  <si>
    <t>３ 月</t>
  </si>
  <si>
    <t>４ 月</t>
  </si>
  <si>
    <t>10 月</t>
  </si>
  <si>
    <t>令和元年</t>
  </si>
  <si>
    <t xml:space="preserve">8/7 </t>
  </si>
  <si>
    <t xml:space="preserve">1/27 </t>
  </si>
  <si>
    <t xml:space="preserve">4/18 </t>
  </si>
  <si>
    <t xml:space="preserve">10/12 </t>
  </si>
  <si>
    <t xml:space="preserve">12/30 </t>
  </si>
  <si>
    <t xml:space="preserve">9/23 </t>
  </si>
  <si>
    <t>8.8]</t>
  </si>
  <si>
    <t>3/24*</t>
  </si>
  <si>
    <t>南西</t>
  </si>
  <si>
    <t>南</t>
  </si>
  <si>
    <t>6.8]</t>
  </si>
  <si>
    <t>2/11*</t>
  </si>
  <si>
    <t>3/30*</t>
  </si>
  <si>
    <t>西北西</t>
  </si>
  <si>
    <t>東南東</t>
  </si>
  <si>
    <t>北北東</t>
  </si>
  <si>
    <t>12/30*</t>
  </si>
  <si>
    <t xml:space="preserve">- </t>
  </si>
  <si>
    <t>最深積雪（cm）</t>
  </si>
  <si>
    <t xml:space="preserve">8/15 </t>
  </si>
  <si>
    <t xml:space="preserve">1/26 </t>
  </si>
  <si>
    <t xml:space="preserve">4/17 </t>
  </si>
  <si>
    <t xml:space="preserve">10/4 </t>
  </si>
  <si>
    <t>12/9*</t>
  </si>
  <si>
    <t xml:space="preserve">10/13 </t>
  </si>
  <si>
    <t>令和２年</t>
  </si>
  <si>
    <t>令和２年</t>
  </si>
  <si>
    <t>西</t>
  </si>
  <si>
    <t>北北西</t>
  </si>
  <si>
    <t>1/21*</t>
  </si>
  <si>
    <t>2/28*</t>
  </si>
  <si>
    <t>155.0)</t>
  </si>
  <si>
    <t>42)</t>
  </si>
  <si>
    <t>12/21*</t>
  </si>
  <si>
    <t xml:space="preserve">8/6 </t>
  </si>
  <si>
    <t xml:space="preserve">5/5 </t>
  </si>
  <si>
    <t xml:space="preserve">5/8 </t>
  </si>
  <si>
    <t>北西</t>
  </si>
  <si>
    <t>2/29</t>
  </si>
  <si>
    <t>9/30*</t>
  </si>
  <si>
    <t>ア  平年値（1981～2010）及び極値</t>
  </si>
  <si>
    <t>最  高</t>
  </si>
  <si>
    <t>平 　均</t>
  </si>
  <si>
    <t>観測日</t>
  </si>
  <si>
    <t>１ 月</t>
  </si>
  <si>
    <t>２ 月</t>
  </si>
  <si>
    <t>５ 月</t>
  </si>
  <si>
    <t xml:space="preserve">    ３）地上気象観測の自動化に伴い、令和2年2月3日で平均雲量の統計終了。</t>
  </si>
  <si>
    <t xml:space="preserve">    ４）数字の右の「 ］」は、統計値を求める対象となる資料が許容する資料数を満たさない場合(資料不足値）。資料不足値には十分な信頼性が</t>
  </si>
  <si>
    <t>　　　　ないため、活用に際しては十分留意すること。</t>
  </si>
  <si>
    <t xml:space="preserve">    ２）最深積雪の年の値は寒候年（前年８月～当年７月までの１年間）で統計する。</t>
  </si>
  <si>
    <t>気                 温（℃）</t>
  </si>
  <si>
    <t>相  対  湿  度（％）</t>
  </si>
  <si>
    <t>降   水   量（mm）</t>
  </si>
  <si>
    <t>降水日数
≧1.0mm</t>
  </si>
  <si>
    <t>風           速（m/s）</t>
  </si>
  <si>
    <t>４ 月</t>
  </si>
  <si>
    <t>10 月</t>
  </si>
  <si>
    <t>11 月</t>
  </si>
  <si>
    <t>12 月</t>
  </si>
  <si>
    <t>　　５）観測日の右の「＊」は、同一極値が二つ以上ある場合の最新観測日。</t>
  </si>
  <si>
    <t>１－15. 気象官署気象表</t>
  </si>
  <si>
    <t xml:space="preserve">    ２）数字の右の「 ）」は、統計値を求める対象となる資料の一部が許容する範囲内で欠けている値。（準正常値）</t>
  </si>
  <si>
    <t>２ 月</t>
  </si>
  <si>
    <t>１－15．気象官署気象表</t>
  </si>
  <si>
    <t>日 照 率(％)</t>
  </si>
  <si>
    <t>平 均</t>
  </si>
  <si>
    <t>（５）平均風速</t>
  </si>
  <si>
    <t>単位：ｍ/ｓ</t>
  </si>
  <si>
    <t>4.5]</t>
  </si>
  <si>
    <t>1.1]</t>
  </si>
  <si>
    <t>1.0]</t>
  </si>
  <si>
    <t>2.0]</t>
  </si>
  <si>
    <t>1.7]</t>
  </si>
  <si>
    <t>1.4]</t>
  </si>
  <si>
    <t>0.5]</t>
  </si>
  <si>
    <t>0.9]</t>
  </si>
  <si>
    <t>1.1)</t>
  </si>
  <si>
    <t>0.9)</t>
  </si>
  <si>
    <t>3.9)</t>
  </si>
  <si>
    <t>1.9)</t>
  </si>
  <si>
    <t>2.0)</t>
  </si>
  <si>
    <t>0.8)</t>
  </si>
  <si>
    <t>1.4)</t>
  </si>
  <si>
    <t>1.5)</t>
  </si>
  <si>
    <t>0.5)</t>
  </si>
  <si>
    <t>4.3)</t>
  </si>
  <si>
    <t>2.3)</t>
  </si>
  <si>
    <t>1.7)</t>
  </si>
  <si>
    <t>1.3)</t>
  </si>
  <si>
    <t>2.5)</t>
  </si>
  <si>
    <t>2.2)</t>
  </si>
  <si>
    <t>0.7)</t>
  </si>
  <si>
    <t>1.8)</t>
  </si>
  <si>
    <t>2.7)</t>
  </si>
  <si>
    <t>3.8)</t>
  </si>
  <si>
    <t>0.7]</t>
  </si>
  <si>
    <t>2.6)</t>
  </si>
  <si>
    <t>4.7)</t>
  </si>
  <si>
    <t>0.4]</t>
  </si>
  <si>
    <t>イ  年・月別気象表  （令和元～２年）</t>
  </si>
  <si>
    <t>イ  年・月別気象表  （令和元～２年）</t>
  </si>
  <si>
    <t>令和３年３月31日現在</t>
  </si>
  <si>
    <t>令和２年6月1日現在</t>
  </si>
  <si>
    <t>令和３年３月31日現在　単位：ha、千人</t>
  </si>
  <si>
    <t>資料：県都市計画課「山形県の都市計画【資料編】令和３年」</t>
  </si>
  <si>
    <t>１－８． 市町村別民有地の面積、家屋の棟数及び床面積（令和元、２年）</t>
  </si>
  <si>
    <t>令和２年</t>
  </si>
  <si>
    <t>１－７．市町村別利用区分別面積（令和元、２年）</t>
  </si>
  <si>
    <t>１－６．市町村の合併状況(明治22～令和２年）</t>
  </si>
  <si>
    <t>令和２年11月１日現在</t>
  </si>
  <si>
    <t>１－５．市町村の廃置分合及び境界変更（平成10～令和２年度）</t>
  </si>
  <si>
    <t>令和３年３月31日現在</t>
  </si>
  <si>
    <t>１－２．市町村別の面積（令和２年）</t>
  </si>
  <si>
    <t>注 ： ＊は境界未定のため、総務省自治行政局発行「全国市町村要覧」（令和２年版）の参考値を用いた。</t>
  </si>
  <si>
    <t>資料 ： 国土交通省国土地理院 「令和２年全国都道府県市区町村別面積調」</t>
  </si>
  <si>
    <r>
      <t>１－16.地域気象観測所気象表</t>
    </r>
    <r>
      <rPr>
        <sz val="11"/>
        <color indexed="8"/>
        <rFont val="ＭＳ 明朝"/>
        <family val="1"/>
      </rPr>
      <t>（続き）</t>
    </r>
  </si>
  <si>
    <r>
      <t xml:space="preserve">１－15．気象官署気象表  </t>
    </r>
    <r>
      <rPr>
        <sz val="10"/>
        <color indexed="8"/>
        <rFont val="ＭＳ 明朝"/>
        <family val="1"/>
      </rPr>
      <t>（続き）</t>
    </r>
  </si>
  <si>
    <r>
      <t xml:space="preserve">東　根
</t>
    </r>
    <r>
      <rPr>
        <sz val="8"/>
        <color indexed="8"/>
        <rFont val="ＭＳ 明朝"/>
        <family val="1"/>
      </rPr>
      <t>(山形空港)</t>
    </r>
  </si>
  <si>
    <r>
      <t xml:space="preserve">浜　中
</t>
    </r>
    <r>
      <rPr>
        <sz val="8"/>
        <color indexed="8"/>
        <rFont val="ＭＳ 明朝"/>
        <family val="1"/>
      </rPr>
      <t>(庄内空港)</t>
    </r>
  </si>
  <si>
    <r>
      <t>注</t>
    </r>
    <r>
      <rPr>
        <sz val="9"/>
        <color indexed="8"/>
        <rFont val="ＭＳ 明朝"/>
        <family val="1"/>
      </rPr>
      <t>：（ ）</t>
    </r>
    <r>
      <rPr>
        <sz val="9"/>
        <color indexed="8"/>
        <rFont val="ＭＳ Ｐ明朝"/>
        <family val="1"/>
      </rPr>
      <t>書きは改築年度。</t>
    </r>
  </si>
  <si>
    <r>
      <t>資料</t>
    </r>
    <r>
      <rPr>
        <sz val="9"/>
        <color indexed="8"/>
        <rFont val="ＭＳ 明朝"/>
        <family val="1"/>
      </rPr>
      <t>：</t>
    </r>
    <r>
      <rPr>
        <sz val="9"/>
        <color indexed="8"/>
        <rFont val="ＭＳ Ｐ明朝"/>
        <family val="1"/>
      </rPr>
      <t>県河川課、県農村整備課、県企業局電気事業課、東北電力㈱、赤芝水力発電㈱、国土交通省東北地方整備局月山ダム管理所、</t>
    </r>
  </si>
  <si>
    <r>
      <t>最上川</t>
    </r>
    <r>
      <rPr>
        <sz val="10"/>
        <color indexed="8"/>
        <rFont val="ＭＳ Ｐ明朝"/>
        <family val="1"/>
      </rPr>
      <t>（松川を含む）</t>
    </r>
  </si>
  <si>
    <r>
      <t>鬼面川</t>
    </r>
    <r>
      <rPr>
        <sz val="10"/>
        <color indexed="8"/>
        <rFont val="ＭＳ Ｐ明朝"/>
        <family val="1"/>
      </rPr>
      <t>（小樽川を含む）</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</si>
</sst>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h&quot;時&quot;mm&quot;分&quot;ss&quot;秒&quot;;@"/>
    <numFmt numFmtId="178" formatCode="h&quot;°&quot;mm&quot;′&quot;ss&quot;″&quot;;@"/>
    <numFmt numFmtId="179" formatCode="@\ "/>
    <numFmt numFmtId="180" formatCode="_ * #,##0.0_ ;_ * \-#,##0.0_ ;_ * &quot;-&quot;_ ;_ @_ "/>
    <numFmt numFmtId="181" formatCode="_ * #,##0.000_ ;_ * \-#,##0.000_ ;_ * &quot;-&quot;_ ;_ @_ "/>
    <numFmt numFmtId="182" formatCode="#,##0.0_);[Red]\(#,##0.0\)"/>
    <numFmt numFmtId="183" formatCode="_ * #,##0.0_ ;_ * \-#,##0.0_ ;_ * &quot;-&quot;?_ ;_ @_ "/>
    <numFmt numFmtId="184" formatCode="#,##0.0_ ;[Red]\-#,##0.0\ "/>
    <numFmt numFmtId="185" formatCode="#,##0_);[Red]\(#,##0\)"/>
    <numFmt numFmtId="186" formatCode="0.0;&quot;△ &quot;0.0"/>
    <numFmt numFmtId="187" formatCode="0.00;&quot;△ &quot;0.00"/>
    <numFmt numFmtId="188" formatCode="_ * #,##0.00_ ;_ * \-#,##0.00_ ;_ * &quot;-&quot;_ ;_ @_ "/>
    <numFmt numFmtId="189" formatCode="0.00_);[Red]\(0.00\)"/>
    <numFmt numFmtId="190" formatCode="0.0_);[Red]\(0.0\)"/>
    <numFmt numFmtId="191" formatCode="0.0_ "/>
    <numFmt numFmtId="192" formatCode="0_);[Red]\(0\)"/>
    <numFmt numFmtId="193" formatCode="0.0_ ;[Red]\-0.0\ "/>
    <numFmt numFmtId="194" formatCode="m/d;@"/>
    <numFmt numFmtId="195" formatCode="m/d"/>
    <numFmt numFmtId="196" formatCode="#,##0.0;[Red]\-#,##0.0"/>
    <numFmt numFmtId="197" formatCode="#,##0.0"/>
    <numFmt numFmtId="198" formatCode="#,##0.0_ "/>
    <numFmt numFmtId="199" formatCode="0_ "/>
    <numFmt numFmtId="200" formatCode="[$-411]ge\.m\.d;@"/>
    <numFmt numFmtId="201" formatCode="#,##0_ "/>
    <numFmt numFmtId="202" formatCode="m&quot;月&quot;d&quot;日頃&quot;"/>
  </numFmts>
  <fonts count="109">
    <font>
      <sz val="10"/>
      <name val="ＭＳ Ｐ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6"/>
      <name val="ＭＳ Ｐ明朝"/>
      <family val="1"/>
    </font>
    <font>
      <sz val="10"/>
      <name val="ＭＳ 明朝"/>
      <family val="1"/>
    </font>
    <font>
      <sz val="12"/>
      <name val="ＭＳ 明朝"/>
      <family val="1"/>
    </font>
    <font>
      <sz val="9"/>
      <name val="ＭＳ 明朝"/>
      <family val="1"/>
    </font>
    <font>
      <b/>
      <sz val="10"/>
      <name val="ＭＳ Ｐゴシック"/>
      <family val="3"/>
    </font>
    <font>
      <sz val="10"/>
      <name val="ＭＳ ゴシック"/>
      <family val="3"/>
    </font>
    <font>
      <sz val="6"/>
      <name val="ＭＳ Ｐゴシック"/>
      <family val="3"/>
    </font>
    <font>
      <sz val="10"/>
      <name val="ＭＳ Ｐゴシック"/>
      <family val="3"/>
    </font>
    <font>
      <sz val="8"/>
      <name val="ＭＳ 明朝"/>
      <family val="1"/>
    </font>
    <font>
      <sz val="11"/>
      <color indexed="8"/>
      <name val="ＭＳ Ｐゴシック"/>
      <family val="3"/>
    </font>
    <font>
      <sz val="11"/>
      <color indexed="9"/>
      <name val="ＭＳ Ｐゴシック"/>
      <family val="3"/>
    </font>
    <font>
      <b/>
      <sz val="18"/>
      <color indexed="62"/>
      <name val="ＭＳ Ｐゴシック"/>
      <family val="3"/>
    </font>
    <font>
      <sz val="18"/>
      <color indexed="62"/>
      <name val="ＭＳ Ｐゴシック"/>
      <family val="3"/>
    </font>
    <font>
      <b/>
      <sz val="11"/>
      <color indexed="9"/>
      <name val="ＭＳ Ｐゴシック"/>
      <family val="3"/>
    </font>
    <font>
      <sz val="11"/>
      <color indexed="19"/>
      <name val="ＭＳ Ｐゴシック"/>
      <family val="3"/>
    </font>
    <font>
      <u val="single"/>
      <sz val="11"/>
      <color indexed="56"/>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indexed="8"/>
      <name val="ＭＳ Ｐ明朝"/>
      <family val="1"/>
    </font>
    <font>
      <sz val="10"/>
      <color indexed="8"/>
      <name val="ＭＳ 明朝"/>
      <family val="1"/>
    </font>
    <font>
      <sz val="12"/>
      <color indexed="8"/>
      <name val="ＭＳ 明朝"/>
      <family val="1"/>
    </font>
    <font>
      <sz val="10"/>
      <color indexed="8"/>
      <name val="ＭＳ Ｐ明朝"/>
      <family val="1"/>
    </font>
    <font>
      <i/>
      <sz val="10"/>
      <color indexed="8"/>
      <name val="ＭＳ Ｐ明朝"/>
      <family val="1"/>
    </font>
    <font>
      <sz val="10"/>
      <color indexed="8"/>
      <name val="ＭＳ ゴシック"/>
      <family val="3"/>
    </font>
    <font>
      <b/>
      <sz val="10"/>
      <color indexed="8"/>
      <name val="ＭＳ ゴシック"/>
      <family val="3"/>
    </font>
    <font>
      <sz val="14"/>
      <color indexed="8"/>
      <name val="ＭＳ 明朝"/>
      <family val="1"/>
    </font>
    <font>
      <sz val="11"/>
      <color indexed="8"/>
      <name val="ＭＳ 明朝"/>
      <family val="1"/>
    </font>
    <font>
      <strike/>
      <sz val="10"/>
      <color indexed="8"/>
      <name val="ＭＳ Ｐ明朝"/>
      <family val="1"/>
    </font>
    <font>
      <b/>
      <sz val="10"/>
      <color indexed="8"/>
      <name val="ＭＳ Ｐゴシック"/>
      <family val="3"/>
    </font>
    <font>
      <sz val="10"/>
      <color indexed="8"/>
      <name val="ＭＳ Ｐゴシック"/>
      <family val="3"/>
    </font>
    <font>
      <sz val="11"/>
      <color indexed="8"/>
      <name val="ＭＳ ゴシック"/>
      <family val="3"/>
    </font>
    <font>
      <sz val="10"/>
      <color indexed="8"/>
      <name val="ＭＳP 明朝"/>
      <family val="3"/>
    </font>
    <font>
      <sz val="9"/>
      <color indexed="8"/>
      <name val="ＭＳ Ｐ明朝"/>
      <family val="1"/>
    </font>
    <font>
      <b/>
      <sz val="10"/>
      <color indexed="8"/>
      <name val="ＭＳ Ｐ明朝"/>
      <family val="1"/>
    </font>
    <font>
      <strike/>
      <sz val="10"/>
      <color indexed="8"/>
      <name val="ＭＳ ゴシック"/>
      <family val="3"/>
    </font>
    <font>
      <sz val="9"/>
      <color indexed="8"/>
      <name val="ＭＳ 明朝"/>
      <family val="1"/>
    </font>
    <font>
      <sz val="8"/>
      <color indexed="8"/>
      <name val="ＭＳ 明朝"/>
      <family val="1"/>
    </font>
    <font>
      <strike/>
      <sz val="10"/>
      <color indexed="8"/>
      <name val="ＭＳ 明朝"/>
      <family val="1"/>
    </font>
    <font>
      <strike/>
      <sz val="9"/>
      <color indexed="8"/>
      <name val="ＭＳ 明朝"/>
      <family val="1"/>
    </font>
    <font>
      <b/>
      <sz val="14"/>
      <color indexed="8"/>
      <name val="ＭＳ Ｐ明朝"/>
      <family val="1"/>
    </font>
    <font>
      <i/>
      <sz val="10"/>
      <color indexed="8"/>
      <name val="ＭＳ 明朝"/>
      <family val="1"/>
    </font>
    <font>
      <sz val="9"/>
      <color indexed="8"/>
      <name val="ＭＳ ゴシック"/>
      <family val="3"/>
    </font>
    <font>
      <sz val="9"/>
      <color indexed="8"/>
      <name val="ＭＳ Ｐゴシック"/>
      <family val="3"/>
    </font>
    <font>
      <sz val="14"/>
      <color indexed="8"/>
      <name val="ＭＳ Ｐゴシック"/>
      <family val="3"/>
    </font>
    <font>
      <b/>
      <sz val="9"/>
      <color indexed="8"/>
      <name val="ＭＳ Ｐ明朝"/>
      <family val="1"/>
    </font>
    <font>
      <b/>
      <sz val="9"/>
      <color indexed="8"/>
      <name val="ＭＳ Ｐゴシック"/>
      <family val="3"/>
    </font>
    <font>
      <sz val="11"/>
      <color indexed="8"/>
      <name val="Calibri"/>
      <family val="3"/>
    </font>
    <font>
      <sz val="11"/>
      <color indexed="9"/>
      <name val="Calibri"/>
      <family val="3"/>
    </font>
    <font>
      <b/>
      <sz val="18"/>
      <color theme="3"/>
      <name val="ＭＳ Ｐゴシック"/>
      <family val="3"/>
    </font>
    <font>
      <sz val="18"/>
      <color theme="3"/>
      <name val="ＭＳ Ｐゴシック"/>
      <family val="3"/>
    </font>
    <font>
      <b/>
      <sz val="11"/>
      <color indexed="9"/>
      <name val="Calibri"/>
      <family val="3"/>
    </font>
    <font>
      <sz val="11"/>
      <color rgb="FF9C6500"/>
      <name val="Calibri"/>
      <family val="3"/>
    </font>
    <font>
      <u val="single"/>
      <sz val="11"/>
      <color rgb="FF6386DE"/>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1"/>
      <color theme="1"/>
      <name val="ＭＳ Ｐ明朝"/>
      <family val="1"/>
    </font>
    <font>
      <sz val="10"/>
      <color theme="1"/>
      <name val="ＭＳ 明朝"/>
      <family val="1"/>
    </font>
    <font>
      <sz val="12"/>
      <color theme="1"/>
      <name val="ＭＳ 明朝"/>
      <family val="1"/>
    </font>
    <font>
      <sz val="10"/>
      <color theme="1"/>
      <name val="ＭＳ Ｐ明朝"/>
      <family val="1"/>
    </font>
    <font>
      <i/>
      <sz val="10"/>
      <color theme="1"/>
      <name val="ＭＳ Ｐ明朝"/>
      <family val="1"/>
    </font>
    <font>
      <sz val="10"/>
      <color theme="1"/>
      <name val="ＭＳ ゴシック"/>
      <family val="3"/>
    </font>
    <font>
      <b/>
      <sz val="10"/>
      <color theme="1"/>
      <name val="ＭＳ ゴシック"/>
      <family val="3"/>
    </font>
    <font>
      <sz val="14"/>
      <color theme="1"/>
      <name val="ＭＳ 明朝"/>
      <family val="1"/>
    </font>
    <font>
      <strike/>
      <sz val="10"/>
      <color theme="1"/>
      <name val="ＭＳ Ｐ明朝"/>
      <family val="1"/>
    </font>
    <font>
      <sz val="11"/>
      <color theme="1"/>
      <name val="ＭＳ 明朝"/>
      <family val="1"/>
    </font>
    <font>
      <b/>
      <sz val="10"/>
      <color theme="1"/>
      <name val="ＭＳ Ｐゴシック"/>
      <family val="3"/>
    </font>
    <font>
      <sz val="10"/>
      <color theme="1"/>
      <name val="ＭＳ Ｐゴシック"/>
      <family val="3"/>
    </font>
    <font>
      <sz val="11"/>
      <color theme="1"/>
      <name val="ＭＳ Ｐゴシック"/>
      <family val="3"/>
    </font>
    <font>
      <sz val="11"/>
      <color theme="1"/>
      <name val="ＭＳ ゴシック"/>
      <family val="3"/>
    </font>
    <font>
      <sz val="10"/>
      <color theme="1"/>
      <name val="ＭＳP 明朝"/>
      <family val="3"/>
    </font>
    <font>
      <sz val="9"/>
      <color theme="1"/>
      <name val="ＭＳ Ｐ明朝"/>
      <family val="1"/>
    </font>
    <font>
      <b/>
      <sz val="10"/>
      <color theme="1"/>
      <name val="ＭＳ Ｐ明朝"/>
      <family val="1"/>
    </font>
    <font>
      <strike/>
      <sz val="10"/>
      <color theme="1"/>
      <name val="ＭＳ ゴシック"/>
      <family val="3"/>
    </font>
    <font>
      <sz val="9"/>
      <color theme="1"/>
      <name val="ＭＳ 明朝"/>
      <family val="1"/>
    </font>
    <font>
      <strike/>
      <sz val="10"/>
      <color theme="1"/>
      <name val="ＭＳ 明朝"/>
      <family val="1"/>
    </font>
    <font>
      <strike/>
      <sz val="9"/>
      <color theme="1"/>
      <name val="ＭＳ 明朝"/>
      <family val="1"/>
    </font>
    <font>
      <b/>
      <sz val="14"/>
      <color theme="1"/>
      <name val="ＭＳ Ｐ明朝"/>
      <family val="1"/>
    </font>
    <font>
      <i/>
      <sz val="10"/>
      <color theme="1"/>
      <name val="ＭＳ 明朝"/>
      <family val="1"/>
    </font>
    <font>
      <sz val="9"/>
      <color theme="1"/>
      <name val="ＭＳ ゴシック"/>
      <family val="3"/>
    </font>
    <font>
      <sz val="9"/>
      <color theme="1"/>
      <name val="ＭＳ Ｐゴシック"/>
      <family val="3"/>
    </font>
    <font>
      <sz val="14"/>
      <color theme="1"/>
      <name val="ＭＳ Ｐゴシック"/>
      <family val="3"/>
    </font>
    <font>
      <b/>
      <sz val="9"/>
      <color theme="1"/>
      <name val="ＭＳ Ｐ明朝"/>
      <family val="1"/>
    </font>
    <font>
      <b/>
      <sz val="9"/>
      <color theme="1"/>
      <name val="ＭＳ Ｐゴシック"/>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double"/>
      <top>
        <color indexed="63"/>
      </top>
      <bottom>
        <color indexed="63"/>
      </bottom>
    </border>
    <border>
      <left>
        <color indexed="63"/>
      </left>
      <right>
        <color indexed="63"/>
      </right>
      <top>
        <color indexed="63"/>
      </top>
      <bottom style="double"/>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
      <left style="thin"/>
      <right style="thin"/>
      <top style="double"/>
      <bottom style="thin"/>
    </border>
    <border>
      <left style="thin"/>
      <right style="hair"/>
      <top style="thin"/>
      <bottom style="thin"/>
    </border>
    <border>
      <left>
        <color indexed="63"/>
      </left>
      <right style="hair"/>
      <top style="thin"/>
      <bottom style="thin"/>
    </border>
    <border>
      <left>
        <color indexed="63"/>
      </left>
      <right>
        <color indexed="63"/>
      </right>
      <top style="thin"/>
      <bottom>
        <color indexed="63"/>
      </bottom>
    </border>
    <border>
      <left style="double"/>
      <right>
        <color indexed="63"/>
      </right>
      <top style="double"/>
      <bottom style="thin"/>
    </border>
    <border>
      <left style="thin"/>
      <right style="double"/>
      <top>
        <color indexed="63"/>
      </top>
      <bottom>
        <color indexed="63"/>
      </bottom>
    </border>
    <border>
      <left style="double"/>
      <right>
        <color indexed="63"/>
      </right>
      <top>
        <color indexed="63"/>
      </top>
      <bottom>
        <color indexed="63"/>
      </bottom>
    </border>
    <border>
      <left style="thin"/>
      <right style="double"/>
      <top>
        <color indexed="63"/>
      </top>
      <bottom style="medium"/>
    </border>
    <border>
      <left style="double"/>
      <right>
        <color indexed="63"/>
      </right>
      <top>
        <color indexed="63"/>
      </top>
      <bottom style="medium"/>
    </border>
    <border>
      <left>
        <color indexed="63"/>
      </left>
      <right>
        <color indexed="63"/>
      </right>
      <top style="medium"/>
      <bottom>
        <color indexed="63"/>
      </bottom>
    </border>
    <border>
      <left style="thin"/>
      <right style="double"/>
      <top style="double"/>
      <bottom style="thin"/>
    </border>
    <border>
      <left style="thin"/>
      <right style="double"/>
      <top style="thin"/>
      <bottom>
        <color indexed="63"/>
      </bottom>
    </border>
    <border>
      <left>
        <color indexed="63"/>
      </left>
      <right style="thin">
        <color indexed="8"/>
      </right>
      <top style="double"/>
      <bottom style="thin"/>
    </border>
    <border>
      <left style="thin">
        <color indexed="8"/>
      </left>
      <right>
        <color indexed="63"/>
      </right>
      <top style="double"/>
      <bottom style="thin"/>
    </border>
    <border>
      <left>
        <color indexed="63"/>
      </left>
      <right style="double"/>
      <top style="double"/>
      <bottom style="thin"/>
    </border>
    <border>
      <left style="hair"/>
      <right>
        <color indexed="63"/>
      </right>
      <top style="double"/>
      <bottom style="thin"/>
    </border>
    <border>
      <left>
        <color indexed="63"/>
      </left>
      <right style="double"/>
      <top style="thin"/>
      <bottom style="thin"/>
    </border>
    <border>
      <left style="double"/>
      <right style="hair"/>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double"/>
      <right style="thin"/>
      <top>
        <color indexed="63"/>
      </top>
      <bottom style="medium"/>
    </border>
    <border>
      <left style="double"/>
      <right style="thin"/>
      <top style="double"/>
      <bottom style="thin"/>
    </border>
    <border>
      <left>
        <color indexed="63"/>
      </left>
      <right style="thin"/>
      <top style="thin"/>
      <bottom style="medium"/>
    </border>
    <border>
      <left style="thin"/>
      <right style="thin"/>
      <top style="thin"/>
      <bottom style="medium"/>
    </border>
    <border>
      <left>
        <color indexed="63"/>
      </left>
      <right>
        <color indexed="63"/>
      </right>
      <top style="thin"/>
      <bottom style="medium"/>
    </border>
    <border>
      <left style="double"/>
      <right>
        <color indexed="63"/>
      </right>
      <top style="thin"/>
      <bottom>
        <color indexed="63"/>
      </bottom>
    </border>
    <border>
      <left style="double"/>
      <right>
        <color indexed="63"/>
      </right>
      <top style="double"/>
      <bottom>
        <color indexed="63"/>
      </bottom>
    </border>
    <border>
      <left style="double"/>
      <right>
        <color indexed="63"/>
      </right>
      <top style="thin"/>
      <bottom style="thin"/>
    </border>
  </borders>
  <cellStyleXfs count="1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6" borderId="1" applyNumberFormat="0" applyAlignment="0" applyProtection="0"/>
    <xf numFmtId="0" fontId="65" fillId="26" borderId="1" applyNumberFormat="0" applyAlignment="0" applyProtection="0"/>
    <xf numFmtId="0" fontId="66" fillId="27" borderId="0" applyNumberFormat="0" applyBorder="0" applyAlignment="0" applyProtection="0"/>
    <xf numFmtId="0" fontId="66" fillId="27" borderId="0" applyNumberFormat="0" applyBorder="0" applyAlignment="0" applyProtection="0"/>
    <xf numFmtId="9" fontId="4" fillId="0" borderId="0" applyFont="0" applyFill="0" applyBorder="0" applyAlignment="0" applyProtection="0"/>
    <xf numFmtId="0" fontId="67" fillId="0" borderId="0" applyNumberFormat="0" applyFill="0" applyBorder="0" applyAlignment="0" applyProtection="0"/>
    <xf numFmtId="0" fontId="0" fillId="28" borderId="2" applyNumberFormat="0" applyFont="0" applyAlignment="0" applyProtection="0"/>
    <xf numFmtId="0" fontId="61" fillId="28" borderId="2" applyNumberFormat="0" applyAlignment="0" applyProtection="0"/>
    <xf numFmtId="0" fontId="68" fillId="0" borderId="3" applyNumberFormat="0" applyFill="0" applyAlignment="0" applyProtection="0"/>
    <xf numFmtId="0" fontId="68" fillId="0" borderId="3" applyNumberFormat="0" applyFill="0" applyAlignment="0" applyProtection="0"/>
    <xf numFmtId="0" fontId="69" fillId="29" borderId="0" applyNumberFormat="0" applyBorder="0" applyAlignment="0" applyProtection="0"/>
    <xf numFmtId="0" fontId="69" fillId="29" borderId="0" applyNumberFormat="0" applyBorder="0" applyAlignment="0" applyProtection="0"/>
    <xf numFmtId="0" fontId="70" fillId="30" borderId="4" applyNumberFormat="0" applyAlignment="0" applyProtection="0"/>
    <xf numFmtId="0" fontId="70" fillId="30" borderId="4" applyNumberFormat="0" applyAlignment="0" applyProtection="0"/>
    <xf numFmtId="0" fontId="71" fillId="0" borderId="0" applyNumberFormat="0" applyFill="0" applyBorder="0" applyAlignment="0" applyProtection="0"/>
    <xf numFmtId="0" fontId="71"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72" fillId="0" borderId="5"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8" applyNumberFormat="0" applyFill="0" applyAlignment="0" applyProtection="0"/>
    <xf numFmtId="0" fontId="75" fillId="0" borderId="8" applyNumberFormat="0" applyFill="0" applyAlignment="0" applyProtection="0"/>
    <xf numFmtId="0" fontId="76" fillId="30" borderId="9" applyNumberFormat="0" applyAlignment="0" applyProtection="0"/>
    <xf numFmtId="0" fontId="76" fillId="30" borderId="9" applyNumberFormat="0" applyAlignment="0" applyProtection="0"/>
    <xf numFmtId="0" fontId="77" fillId="0" borderId="0" applyNumberFormat="0" applyFill="0" applyBorder="0" applyAlignment="0" applyProtection="0"/>
    <xf numFmtId="0" fontId="77"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78" fillId="31" borderId="4" applyNumberFormat="0" applyAlignment="0" applyProtection="0"/>
    <xf numFmtId="0" fontId="78" fillId="31" borderId="4" applyNumberFormat="0" applyAlignment="0" applyProtection="0"/>
    <xf numFmtId="0" fontId="4" fillId="0" borderId="0">
      <alignment vertical="center"/>
      <protection/>
    </xf>
    <xf numFmtId="0" fontId="4" fillId="0" borderId="0">
      <alignment/>
      <protection/>
    </xf>
    <xf numFmtId="0" fontId="4" fillId="0" borderId="0">
      <alignment vertical="center"/>
      <protection/>
    </xf>
    <xf numFmtId="0" fontId="4" fillId="0" borderId="0">
      <alignment/>
      <protection/>
    </xf>
    <xf numFmtId="0" fontId="1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7" fillId="0" borderId="0" applyNumberFormat="0" applyFill="0" applyBorder="0" applyAlignment="0" applyProtection="0"/>
    <xf numFmtId="0" fontId="79" fillId="32" borderId="0" applyNumberFormat="0" applyBorder="0" applyAlignment="0" applyProtection="0"/>
    <xf numFmtId="0" fontId="79" fillId="32" borderId="0" applyNumberFormat="0" applyBorder="0" applyAlignment="0" applyProtection="0"/>
  </cellStyleXfs>
  <cellXfs count="1107">
    <xf numFmtId="0" fontId="0" fillId="0" borderId="0" xfId="0" applyAlignment="1">
      <alignment/>
    </xf>
    <xf numFmtId="38" fontId="80" fillId="0" borderId="0" xfId="83" applyFont="1" applyFill="1" applyAlignment="1">
      <alignment/>
    </xf>
    <xf numFmtId="0" fontId="81" fillId="0" borderId="0" xfId="105" applyFont="1" applyFill="1">
      <alignment vertical="center"/>
      <protection/>
    </xf>
    <xf numFmtId="0" fontId="82" fillId="0" borderId="0" xfId="107" applyFont="1" applyFill="1" applyAlignment="1">
      <alignment horizontal="right" vertical="center"/>
      <protection/>
    </xf>
    <xf numFmtId="0" fontId="82" fillId="0" borderId="0" xfId="107" applyFont="1" applyFill="1" applyAlignment="1">
      <alignment vertical="center"/>
      <protection/>
    </xf>
    <xf numFmtId="49" fontId="82" fillId="0" borderId="0" xfId="107" applyNumberFormat="1" applyFont="1" applyFill="1" applyAlignment="1">
      <alignment horizontal="right" vertical="center"/>
      <protection/>
    </xf>
    <xf numFmtId="49" fontId="82" fillId="0" borderId="0" xfId="107" applyNumberFormat="1" applyFont="1" applyFill="1" applyAlignment="1" quotePrefix="1">
      <alignment horizontal="left" vertical="center"/>
      <protection/>
    </xf>
    <xf numFmtId="0" fontId="82" fillId="0" borderId="0" xfId="107" applyFont="1" applyFill="1" applyAlignment="1">
      <alignment vertical="center" wrapText="1"/>
      <protection/>
    </xf>
    <xf numFmtId="38" fontId="81" fillId="0" borderId="0" xfId="83" applyFont="1" applyFill="1" applyAlignment="1">
      <alignment horizontal="left" vertical="center"/>
    </xf>
    <xf numFmtId="0" fontId="82" fillId="0" borderId="0" xfId="107" applyNumberFormat="1" applyFont="1" applyFill="1" applyAlignment="1">
      <alignment horizontal="right" vertical="center"/>
      <protection/>
    </xf>
    <xf numFmtId="0" fontId="83" fillId="0" borderId="0" xfId="0" applyFont="1" applyFill="1" applyAlignment="1">
      <alignment/>
    </xf>
    <xf numFmtId="0" fontId="84" fillId="0" borderId="0" xfId="0" applyFont="1" applyFill="1" applyAlignment="1">
      <alignment/>
    </xf>
    <xf numFmtId="0" fontId="85" fillId="0" borderId="0" xfId="0" applyFont="1" applyFill="1" applyAlignment="1">
      <alignment/>
    </xf>
    <xf numFmtId="0" fontId="84" fillId="0" borderId="10" xfId="0" applyFont="1" applyFill="1" applyBorder="1" applyAlignment="1">
      <alignment vertical="center"/>
    </xf>
    <xf numFmtId="0" fontId="84" fillId="0" borderId="11" xfId="0" applyFont="1" applyFill="1" applyBorder="1" applyAlignment="1">
      <alignment horizontal="center" vertical="center"/>
    </xf>
    <xf numFmtId="0" fontId="84" fillId="0" borderId="12" xfId="0" applyFont="1" applyFill="1" applyBorder="1" applyAlignment="1">
      <alignment horizontal="center" vertical="center"/>
    </xf>
    <xf numFmtId="0" fontId="84" fillId="0" borderId="12" xfId="0" applyFont="1" applyFill="1" applyBorder="1" applyAlignment="1">
      <alignment vertical="center"/>
    </xf>
    <xf numFmtId="0" fontId="84" fillId="0" borderId="12" xfId="0" applyFont="1" applyFill="1" applyBorder="1" applyAlignment="1">
      <alignment horizontal="centerContinuous" vertical="center"/>
    </xf>
    <xf numFmtId="0" fontId="84" fillId="0" borderId="13" xfId="0" applyFont="1" applyFill="1" applyBorder="1" applyAlignment="1">
      <alignment horizontal="centerContinuous" vertical="center"/>
    </xf>
    <xf numFmtId="0" fontId="84" fillId="0" borderId="0" xfId="0" applyFont="1" applyFill="1" applyAlignment="1">
      <alignment vertical="center"/>
    </xf>
    <xf numFmtId="0" fontId="84" fillId="0" borderId="14" xfId="0" applyFont="1" applyFill="1" applyBorder="1" applyAlignment="1">
      <alignment horizontal="center" vertical="center"/>
    </xf>
    <xf numFmtId="0" fontId="84" fillId="0" borderId="15" xfId="0" applyFont="1" applyFill="1" applyBorder="1" applyAlignment="1">
      <alignment horizontal="center" vertical="center"/>
    </xf>
    <xf numFmtId="0" fontId="84" fillId="0" borderId="16" xfId="0" applyFont="1" applyFill="1" applyBorder="1" applyAlignment="1">
      <alignment horizontal="center" vertical="center"/>
    </xf>
    <xf numFmtId="0" fontId="84" fillId="0" borderId="17" xfId="0" applyFont="1" applyFill="1" applyBorder="1" applyAlignment="1">
      <alignment horizontal="left" vertical="center"/>
    </xf>
    <xf numFmtId="0" fontId="84" fillId="0" borderId="18" xfId="0" applyFont="1" applyFill="1" applyBorder="1" applyAlignment="1">
      <alignment vertical="center"/>
    </xf>
    <xf numFmtId="0" fontId="84" fillId="0" borderId="19" xfId="0" applyFont="1" applyFill="1" applyBorder="1" applyAlignment="1">
      <alignment horizontal="center" vertical="center"/>
    </xf>
    <xf numFmtId="0" fontId="84" fillId="0" borderId="19" xfId="0" applyFont="1" applyFill="1" applyBorder="1" applyAlignment="1">
      <alignment vertical="center"/>
    </xf>
    <xf numFmtId="0" fontId="84" fillId="0" borderId="20" xfId="0" applyFont="1" applyFill="1" applyBorder="1" applyAlignment="1">
      <alignment horizontal="center" vertical="center"/>
    </xf>
    <xf numFmtId="0" fontId="84" fillId="0" borderId="21" xfId="0" applyFont="1" applyFill="1" applyBorder="1" applyAlignment="1">
      <alignment horizontal="center" vertical="center"/>
    </xf>
    <xf numFmtId="0" fontId="82" fillId="0" borderId="22" xfId="0" applyFont="1" applyFill="1" applyBorder="1" applyAlignment="1">
      <alignment horizontal="distributed" vertical="center"/>
    </xf>
    <xf numFmtId="56" fontId="82" fillId="0" borderId="22" xfId="0" applyNumberFormat="1" applyFont="1" applyFill="1" applyBorder="1" applyAlignment="1">
      <alignment horizontal="right" vertical="center"/>
    </xf>
    <xf numFmtId="56" fontId="82" fillId="0" borderId="23" xfId="0" applyNumberFormat="1" applyFont="1" applyFill="1" applyBorder="1" applyAlignment="1">
      <alignment horizontal="right" vertical="center"/>
    </xf>
    <xf numFmtId="0" fontId="84" fillId="0" borderId="14" xfId="0" applyFont="1" applyFill="1" applyBorder="1" applyAlignment="1">
      <alignment horizontal="center" vertical="center"/>
    </xf>
    <xf numFmtId="0" fontId="82" fillId="0" borderId="15" xfId="0" applyFont="1" applyFill="1" applyBorder="1" applyAlignment="1">
      <alignment horizontal="distributed" vertical="center"/>
    </xf>
    <xf numFmtId="56" fontId="82" fillId="0" borderId="15" xfId="0" applyNumberFormat="1" applyFont="1" applyFill="1" applyBorder="1" applyAlignment="1">
      <alignment horizontal="right" vertical="center"/>
    </xf>
    <xf numFmtId="202" fontId="82" fillId="0" borderId="15" xfId="0" applyNumberFormat="1" applyFont="1" applyFill="1" applyBorder="1" applyAlignment="1">
      <alignment horizontal="right" vertical="center"/>
    </xf>
    <xf numFmtId="202" fontId="82" fillId="0" borderId="16" xfId="0" applyNumberFormat="1" applyFont="1" applyFill="1" applyBorder="1" applyAlignment="1">
      <alignment horizontal="right" vertical="center"/>
    </xf>
    <xf numFmtId="0" fontId="82" fillId="0" borderId="0" xfId="0" applyFont="1" applyFill="1" applyAlignment="1">
      <alignment/>
    </xf>
    <xf numFmtId="0" fontId="84" fillId="0" borderId="24" xfId="0" applyFont="1" applyFill="1" applyBorder="1" applyAlignment="1">
      <alignment horizontal="center" vertical="center"/>
    </xf>
    <xf numFmtId="0" fontId="86" fillId="0" borderId="25" xfId="0" applyFont="1" applyFill="1" applyBorder="1" applyAlignment="1">
      <alignment horizontal="distributed" vertical="center"/>
    </xf>
    <xf numFmtId="56" fontId="86" fillId="0" borderId="25" xfId="0" applyNumberFormat="1" applyFont="1" applyFill="1" applyBorder="1" applyAlignment="1">
      <alignment horizontal="right" vertical="center"/>
    </xf>
    <xf numFmtId="202" fontId="86" fillId="0" borderId="25" xfId="0" applyNumberFormat="1" applyFont="1" applyFill="1" applyBorder="1" applyAlignment="1">
      <alignment horizontal="right" vertical="center"/>
    </xf>
    <xf numFmtId="202" fontId="86" fillId="0" borderId="26" xfId="0" applyNumberFormat="1" applyFont="1" applyFill="1" applyBorder="1" applyAlignment="1">
      <alignment horizontal="right" vertical="center"/>
    </xf>
    <xf numFmtId="0" fontId="87" fillId="0" borderId="0" xfId="0" applyFont="1" applyFill="1" applyAlignment="1">
      <alignment/>
    </xf>
    <xf numFmtId="0" fontId="82" fillId="0" borderId="0" xfId="0" applyFont="1" applyFill="1" applyAlignment="1">
      <alignment vertical="center"/>
    </xf>
    <xf numFmtId="0" fontId="81" fillId="0" borderId="0" xfId="0" applyFont="1" applyFill="1" applyAlignment="1">
      <alignment/>
    </xf>
    <xf numFmtId="0" fontId="82" fillId="0" borderId="0" xfId="0" applyFont="1" applyFill="1" applyAlignment="1">
      <alignment/>
    </xf>
    <xf numFmtId="0" fontId="88" fillId="0" borderId="0" xfId="0" applyFont="1" applyFill="1" applyAlignment="1">
      <alignment/>
    </xf>
    <xf numFmtId="201" fontId="84" fillId="0" borderId="0" xfId="0" applyNumberFormat="1" applyFont="1" applyFill="1" applyAlignment="1">
      <alignment/>
    </xf>
    <xf numFmtId="201" fontId="83" fillId="0" borderId="0" xfId="0" applyNumberFormat="1" applyFont="1" applyFill="1" applyAlignment="1">
      <alignment/>
    </xf>
    <xf numFmtId="201" fontId="84" fillId="0" borderId="0" xfId="0" applyNumberFormat="1" applyFont="1" applyFill="1" applyBorder="1" applyAlignment="1">
      <alignment/>
    </xf>
    <xf numFmtId="198" fontId="82" fillId="0" borderId="0" xfId="0" applyNumberFormat="1" applyFont="1" applyFill="1" applyAlignment="1">
      <alignment horizontal="right"/>
    </xf>
    <xf numFmtId="201" fontId="84" fillId="0" borderId="11" xfId="0" applyNumberFormat="1" applyFont="1" applyFill="1" applyBorder="1" applyAlignment="1">
      <alignment horizontal="right"/>
    </xf>
    <xf numFmtId="201" fontId="82" fillId="0" borderId="12" xfId="0" applyNumberFormat="1" applyFont="1" applyFill="1" applyBorder="1" applyAlignment="1">
      <alignment vertical="center"/>
    </xf>
    <xf numFmtId="201" fontId="82" fillId="0" borderId="13" xfId="0" applyNumberFormat="1" applyFont="1" applyFill="1" applyBorder="1" applyAlignment="1">
      <alignment vertical="center"/>
    </xf>
    <xf numFmtId="201" fontId="84" fillId="0" borderId="0" xfId="0" applyNumberFormat="1" applyFont="1" applyFill="1" applyBorder="1" applyAlignment="1">
      <alignment horizontal="center"/>
    </xf>
    <xf numFmtId="201" fontId="84" fillId="0" borderId="0" xfId="0" applyNumberFormat="1" applyFont="1" applyFill="1" applyAlignment="1">
      <alignment horizontal="center"/>
    </xf>
    <xf numFmtId="201" fontId="84" fillId="0" borderId="18" xfId="0" applyNumberFormat="1" applyFont="1" applyFill="1" applyBorder="1" applyAlignment="1">
      <alignment horizontal="left" vertical="center"/>
    </xf>
    <xf numFmtId="201" fontId="82" fillId="0" borderId="19" xfId="0" applyNumberFormat="1" applyFont="1" applyFill="1" applyBorder="1" applyAlignment="1">
      <alignment vertical="center"/>
    </xf>
    <xf numFmtId="201" fontId="82" fillId="0" borderId="20" xfId="0" applyNumberFormat="1" applyFont="1" applyFill="1" applyBorder="1" applyAlignment="1">
      <alignment vertical="center"/>
    </xf>
    <xf numFmtId="201" fontId="84" fillId="0" borderId="14" xfId="0" applyNumberFormat="1" applyFont="1" applyFill="1" applyBorder="1" applyAlignment="1">
      <alignment/>
    </xf>
    <xf numFmtId="201" fontId="84" fillId="0" borderId="15" xfId="0" applyNumberFormat="1" applyFont="1" applyFill="1" applyBorder="1" applyAlignment="1">
      <alignment/>
    </xf>
    <xf numFmtId="201" fontId="84" fillId="0" borderId="16" xfId="0" applyNumberFormat="1" applyFont="1" applyFill="1" applyBorder="1" applyAlignment="1">
      <alignment/>
    </xf>
    <xf numFmtId="201" fontId="82" fillId="0" borderId="0" xfId="0" applyNumberFormat="1" applyFont="1" applyFill="1" applyAlignment="1">
      <alignment/>
    </xf>
    <xf numFmtId="201" fontId="82" fillId="0" borderId="14" xfId="0" applyNumberFormat="1" applyFont="1" applyFill="1" applyBorder="1" applyAlignment="1">
      <alignment horizontal="distributed" vertical="center"/>
    </xf>
    <xf numFmtId="192" fontId="82" fillId="0" borderId="15" xfId="0" applyNumberFormat="1" applyFont="1" applyFill="1" applyBorder="1" applyAlignment="1">
      <alignment horizontal="right" vertical="center"/>
    </xf>
    <xf numFmtId="192" fontId="82" fillId="0" borderId="16" xfId="0" applyNumberFormat="1" applyFont="1" applyFill="1" applyBorder="1" applyAlignment="1">
      <alignment horizontal="right" vertical="center"/>
    </xf>
    <xf numFmtId="201" fontId="82" fillId="0" borderId="0" xfId="0" applyNumberFormat="1" applyFont="1" applyFill="1" applyBorder="1" applyAlignment="1">
      <alignment/>
    </xf>
    <xf numFmtId="201" fontId="86" fillId="0" borderId="0" xfId="0" applyNumberFormat="1" applyFont="1" applyFill="1" applyAlignment="1">
      <alignment/>
    </xf>
    <xf numFmtId="201" fontId="86" fillId="0" borderId="14" xfId="0" applyNumberFormat="1" applyFont="1" applyFill="1" applyBorder="1" applyAlignment="1">
      <alignment horizontal="distributed" vertical="center"/>
    </xf>
    <xf numFmtId="192" fontId="86" fillId="0" borderId="15" xfId="0" applyNumberFormat="1" applyFont="1" applyFill="1" applyBorder="1" applyAlignment="1">
      <alignment horizontal="right" vertical="center"/>
    </xf>
    <xf numFmtId="192" fontId="86" fillId="0" borderId="16" xfId="0" applyNumberFormat="1" applyFont="1" applyFill="1" applyBorder="1" applyAlignment="1">
      <alignment horizontal="right" vertical="center"/>
    </xf>
    <xf numFmtId="191" fontId="86" fillId="0" borderId="0" xfId="0" applyNumberFormat="1" applyFont="1" applyFill="1" applyAlignment="1">
      <alignment/>
    </xf>
    <xf numFmtId="0" fontId="82" fillId="0" borderId="14" xfId="0" applyFont="1" applyFill="1" applyBorder="1" applyAlignment="1">
      <alignment horizontal="right" vertical="center"/>
    </xf>
    <xf numFmtId="191" fontId="82" fillId="0" borderId="0" xfId="0" applyNumberFormat="1" applyFont="1" applyFill="1" applyAlignment="1">
      <alignment/>
    </xf>
    <xf numFmtId="201" fontId="82" fillId="0" borderId="15" xfId="0" applyNumberFormat="1" applyFont="1" applyFill="1" applyBorder="1" applyAlignment="1">
      <alignment horizontal="right" vertical="center"/>
    </xf>
    <xf numFmtId="201" fontId="82" fillId="0" borderId="14" xfId="0" applyNumberFormat="1" applyFont="1" applyFill="1" applyBorder="1" applyAlignment="1">
      <alignment horizontal="right" vertical="center"/>
    </xf>
    <xf numFmtId="192" fontId="82" fillId="0" borderId="15" xfId="81" applyNumberFormat="1" applyFont="1" applyFill="1" applyBorder="1" applyAlignment="1">
      <alignment horizontal="right" vertical="center"/>
    </xf>
    <xf numFmtId="192" fontId="81" fillId="0" borderId="15" xfId="0" applyNumberFormat="1" applyFont="1" applyFill="1" applyBorder="1" applyAlignment="1">
      <alignment horizontal="right" vertical="center"/>
    </xf>
    <xf numFmtId="201" fontId="82" fillId="0" borderId="24" xfId="0" applyNumberFormat="1" applyFont="1" applyFill="1" applyBorder="1" applyAlignment="1">
      <alignment horizontal="right" vertical="center"/>
    </xf>
    <xf numFmtId="192" fontId="82" fillId="0" borderId="25" xfId="0" applyNumberFormat="1" applyFont="1" applyFill="1" applyBorder="1" applyAlignment="1">
      <alignment horizontal="right" vertical="center"/>
    </xf>
    <xf numFmtId="192" fontId="82" fillId="0" borderId="26" xfId="0" applyNumberFormat="1" applyFont="1" applyFill="1" applyBorder="1" applyAlignment="1">
      <alignment horizontal="right" vertical="center"/>
    </xf>
    <xf numFmtId="0" fontId="82" fillId="0" borderId="0" xfId="0" applyNumberFormat="1" applyFont="1" applyFill="1" applyAlignment="1">
      <alignment vertical="center"/>
    </xf>
    <xf numFmtId="191" fontId="84" fillId="0" borderId="0" xfId="0" applyNumberFormat="1" applyFont="1" applyFill="1" applyBorder="1" applyAlignment="1">
      <alignment vertical="center"/>
    </xf>
    <xf numFmtId="191" fontId="84" fillId="0" borderId="0" xfId="0" applyNumberFormat="1" applyFont="1" applyFill="1" applyBorder="1" applyAlignment="1">
      <alignment horizontal="right" vertical="center"/>
    </xf>
    <xf numFmtId="191" fontId="84" fillId="0" borderId="0" xfId="0" applyNumberFormat="1" applyFont="1" applyFill="1" applyAlignment="1">
      <alignment/>
    </xf>
    <xf numFmtId="201" fontId="84" fillId="0" borderId="0" xfId="0" applyNumberFormat="1" applyFont="1" applyFill="1" applyBorder="1" applyAlignment="1">
      <alignment horizontal="right" vertical="center"/>
    </xf>
    <xf numFmtId="201" fontId="84" fillId="0" borderId="0" xfId="0" applyNumberFormat="1" applyFont="1" applyFill="1" applyBorder="1" applyAlignment="1">
      <alignment vertical="center"/>
    </xf>
    <xf numFmtId="198" fontId="84" fillId="0" borderId="0" xfId="0" applyNumberFormat="1" applyFont="1" applyFill="1" applyAlignment="1">
      <alignment/>
    </xf>
    <xf numFmtId="198" fontId="83" fillId="0" borderId="0" xfId="0" applyNumberFormat="1" applyFont="1" applyFill="1" applyAlignment="1">
      <alignment/>
    </xf>
    <xf numFmtId="198" fontId="84" fillId="0" borderId="11" xfId="0" applyNumberFormat="1" applyFont="1" applyFill="1" applyBorder="1" applyAlignment="1">
      <alignment horizontal="right" vertical="center"/>
    </xf>
    <xf numFmtId="198" fontId="84" fillId="0" borderId="18" xfId="0" applyNumberFormat="1" applyFont="1" applyFill="1" applyBorder="1" applyAlignment="1">
      <alignment horizontal="left" vertical="center"/>
    </xf>
    <xf numFmtId="198" fontId="84" fillId="0" borderId="14" xfId="0" applyNumberFormat="1" applyFont="1" applyFill="1" applyBorder="1" applyAlignment="1">
      <alignment/>
    </xf>
    <xf numFmtId="198" fontId="84" fillId="0" borderId="22" xfId="0" applyNumberFormat="1" applyFont="1" applyFill="1" applyBorder="1" applyAlignment="1">
      <alignment/>
    </xf>
    <xf numFmtId="198" fontId="84" fillId="0" borderId="23" xfId="0" applyNumberFormat="1" applyFont="1" applyFill="1" applyBorder="1" applyAlignment="1">
      <alignment/>
    </xf>
    <xf numFmtId="196" fontId="82" fillId="0" borderId="14" xfId="81" applyNumberFormat="1" applyFont="1" applyFill="1" applyBorder="1" applyAlignment="1">
      <alignment horizontal="distributed" vertical="center"/>
    </xf>
    <xf numFmtId="191" fontId="82" fillId="0" borderId="15" xfId="81" applyNumberFormat="1" applyFont="1" applyFill="1" applyBorder="1" applyAlignment="1">
      <alignment horizontal="right" vertical="center"/>
    </xf>
    <xf numFmtId="191" fontId="82" fillId="0" borderId="15" xfId="81" applyNumberFormat="1" applyFont="1" applyFill="1" applyBorder="1" applyAlignment="1">
      <alignment vertical="center"/>
    </xf>
    <xf numFmtId="191" fontId="82" fillId="0" borderId="16" xfId="81" applyNumberFormat="1" applyFont="1" applyFill="1" applyBorder="1" applyAlignment="1">
      <alignment vertical="center"/>
    </xf>
    <xf numFmtId="198" fontId="82" fillId="0" borderId="0" xfId="0" applyNumberFormat="1" applyFont="1" applyFill="1" applyAlignment="1">
      <alignment/>
    </xf>
    <xf numFmtId="196" fontId="86" fillId="0" borderId="14" xfId="81" applyNumberFormat="1" applyFont="1" applyFill="1" applyBorder="1" applyAlignment="1">
      <alignment horizontal="distributed" vertical="center"/>
    </xf>
    <xf numFmtId="191" fontId="86" fillId="0" borderId="15" xfId="81" applyNumberFormat="1" applyFont="1" applyFill="1" applyBorder="1" applyAlignment="1">
      <alignment horizontal="right" vertical="center"/>
    </xf>
    <xf numFmtId="191" fontId="86" fillId="0" borderId="15" xfId="81" applyNumberFormat="1" applyFont="1" applyFill="1" applyBorder="1" applyAlignment="1">
      <alignment vertical="center"/>
    </xf>
    <xf numFmtId="191" fontId="86" fillId="0" borderId="16" xfId="81" applyNumberFormat="1" applyFont="1" applyFill="1" applyBorder="1" applyAlignment="1">
      <alignment vertical="center"/>
    </xf>
    <xf numFmtId="198" fontId="86" fillId="0" borderId="0" xfId="0" applyNumberFormat="1" applyFont="1" applyFill="1" applyAlignment="1">
      <alignment/>
    </xf>
    <xf numFmtId="198" fontId="86" fillId="0" borderId="14" xfId="0" applyNumberFormat="1" applyFont="1" applyFill="1" applyBorder="1" applyAlignment="1">
      <alignment horizontal="distributed" vertical="center"/>
    </xf>
    <xf numFmtId="198" fontId="86" fillId="0" borderId="15" xfId="81" applyNumberFormat="1" applyFont="1" applyFill="1" applyBorder="1" applyAlignment="1">
      <alignment vertical="center"/>
    </xf>
    <xf numFmtId="198" fontId="86" fillId="0" borderId="16" xfId="81" applyNumberFormat="1" applyFont="1" applyFill="1" applyBorder="1" applyAlignment="1">
      <alignment vertical="center"/>
    </xf>
    <xf numFmtId="191" fontId="82" fillId="0" borderId="15" xfId="0" applyNumberFormat="1" applyFont="1" applyFill="1" applyBorder="1" applyAlignment="1">
      <alignment horizontal="right" vertical="center"/>
    </xf>
    <xf numFmtId="191" fontId="82" fillId="0" borderId="16" xfId="0" applyNumberFormat="1" applyFont="1" applyFill="1" applyBorder="1" applyAlignment="1">
      <alignment horizontal="right" vertical="center"/>
    </xf>
    <xf numFmtId="191" fontId="81" fillId="0" borderId="15" xfId="0" applyNumberFormat="1" applyFont="1" applyFill="1" applyBorder="1" applyAlignment="1">
      <alignment horizontal="right" vertical="center"/>
    </xf>
    <xf numFmtId="0" fontId="82" fillId="0" borderId="24" xfId="0" applyFont="1" applyFill="1" applyBorder="1" applyAlignment="1">
      <alignment horizontal="right" vertical="center"/>
    </xf>
    <xf numFmtId="191" fontId="82" fillId="0" borderId="25" xfId="0" applyNumberFormat="1" applyFont="1" applyFill="1" applyBorder="1" applyAlignment="1">
      <alignment horizontal="right" vertical="center"/>
    </xf>
    <xf numFmtId="191" fontId="82" fillId="0" borderId="26" xfId="0" applyNumberFormat="1" applyFont="1" applyFill="1" applyBorder="1" applyAlignment="1">
      <alignment horizontal="right" vertical="center"/>
    </xf>
    <xf numFmtId="198" fontId="84" fillId="0" borderId="27" xfId="0" applyNumberFormat="1" applyFont="1" applyFill="1" applyBorder="1" applyAlignment="1">
      <alignment/>
    </xf>
    <xf numFmtId="0" fontId="89" fillId="0" borderId="0" xfId="0" applyFont="1" applyFill="1" applyAlignment="1">
      <alignment/>
    </xf>
    <xf numFmtId="0" fontId="84" fillId="0" borderId="0" xfId="0" applyFont="1" applyFill="1" applyAlignment="1">
      <alignment/>
    </xf>
    <xf numFmtId="201" fontId="82" fillId="0" borderId="0" xfId="0" applyNumberFormat="1" applyFont="1" applyFill="1" applyAlignment="1">
      <alignment horizontal="right"/>
    </xf>
    <xf numFmtId="191" fontId="86" fillId="0" borderId="15" xfId="0" applyNumberFormat="1" applyFont="1" applyFill="1" applyBorder="1" applyAlignment="1">
      <alignment horizontal="right" vertical="center"/>
    </xf>
    <xf numFmtId="191" fontId="86" fillId="0" borderId="16" xfId="0" applyNumberFormat="1" applyFont="1" applyFill="1" applyBorder="1" applyAlignment="1">
      <alignment horizontal="right" vertical="center"/>
    </xf>
    <xf numFmtId="201" fontId="84" fillId="0" borderId="27" xfId="0" applyNumberFormat="1" applyFont="1" applyFill="1" applyBorder="1" applyAlignment="1">
      <alignment/>
    </xf>
    <xf numFmtId="198" fontId="82" fillId="0" borderId="28" xfId="0" applyNumberFormat="1" applyFont="1" applyFill="1" applyBorder="1" applyAlignment="1">
      <alignment/>
    </xf>
    <xf numFmtId="198" fontId="82" fillId="0" borderId="14" xfId="0" applyNumberFormat="1" applyFont="1" applyFill="1" applyBorder="1" applyAlignment="1">
      <alignment horizontal="distributed" vertical="center"/>
    </xf>
    <xf numFmtId="198" fontId="86" fillId="0" borderId="15" xfId="0" applyNumberFormat="1" applyFont="1" applyFill="1" applyBorder="1" applyAlignment="1">
      <alignment/>
    </xf>
    <xf numFmtId="198" fontId="84" fillId="0" borderId="29" xfId="81" applyNumberFormat="1" applyFont="1" applyFill="1" applyBorder="1" applyAlignment="1">
      <alignment/>
    </xf>
    <xf numFmtId="198" fontId="84" fillId="0" borderId="30" xfId="81" applyNumberFormat="1" applyFont="1" applyFill="1" applyBorder="1" applyAlignment="1">
      <alignment/>
    </xf>
    <xf numFmtId="198" fontId="84" fillId="0" borderId="31" xfId="81" applyNumberFormat="1" applyFont="1" applyFill="1" applyBorder="1" applyAlignment="1">
      <alignment/>
    </xf>
    <xf numFmtId="0" fontId="83" fillId="0" borderId="0" xfId="0" applyFont="1" applyFill="1" applyAlignment="1">
      <alignment/>
    </xf>
    <xf numFmtId="0" fontId="82" fillId="0" borderId="0" xfId="0" applyFont="1" applyFill="1" applyAlignment="1">
      <alignment horizontal="right"/>
    </xf>
    <xf numFmtId="0" fontId="84" fillId="0" borderId="11" xfId="0" applyFont="1" applyFill="1" applyBorder="1" applyAlignment="1">
      <alignment horizontal="right" vertical="center"/>
    </xf>
    <xf numFmtId="0" fontId="84" fillId="0" borderId="18" xfId="0" applyFont="1" applyFill="1" applyBorder="1" applyAlignment="1">
      <alignment horizontal="left" vertical="center"/>
    </xf>
    <xf numFmtId="0" fontId="84" fillId="0" borderId="14" xfId="0" applyFont="1" applyFill="1" applyBorder="1" applyAlignment="1">
      <alignment/>
    </xf>
    <xf numFmtId="0" fontId="84" fillId="0" borderId="22" xfId="0" applyFont="1" applyFill="1" applyBorder="1" applyAlignment="1">
      <alignment/>
    </xf>
    <xf numFmtId="0" fontId="84" fillId="0" borderId="23" xfId="0" applyFont="1" applyFill="1" applyBorder="1" applyAlignment="1">
      <alignment/>
    </xf>
    <xf numFmtId="190" fontId="82" fillId="0" borderId="15" xfId="81" applyNumberFormat="1" applyFont="1" applyFill="1" applyBorder="1" applyAlignment="1">
      <alignment horizontal="right" vertical="center"/>
    </xf>
    <xf numFmtId="190" fontId="82" fillId="0" borderId="16" xfId="81" applyNumberFormat="1" applyFont="1" applyFill="1" applyBorder="1" applyAlignment="1">
      <alignment horizontal="right" vertical="center"/>
    </xf>
    <xf numFmtId="190" fontId="86" fillId="0" borderId="15" xfId="81" applyNumberFormat="1" applyFont="1" applyFill="1" applyBorder="1" applyAlignment="1">
      <alignment horizontal="right" vertical="center"/>
    </xf>
    <xf numFmtId="190" fontId="86" fillId="0" borderId="16" xfId="81" applyNumberFormat="1" applyFont="1" applyFill="1" applyBorder="1" applyAlignment="1">
      <alignment horizontal="right" vertical="center"/>
    </xf>
    <xf numFmtId="0" fontId="86" fillId="0" borderId="0" xfId="0" applyFont="1" applyFill="1" applyAlignment="1">
      <alignment/>
    </xf>
    <xf numFmtId="201" fontId="86" fillId="0" borderId="15" xfId="0" applyNumberFormat="1" applyFont="1" applyFill="1" applyBorder="1" applyAlignment="1">
      <alignment horizontal="right" vertical="center"/>
    </xf>
    <xf numFmtId="201" fontId="86" fillId="0" borderId="16" xfId="0" applyNumberFormat="1" applyFont="1" applyFill="1" applyBorder="1" applyAlignment="1">
      <alignment horizontal="right" vertical="center"/>
    </xf>
    <xf numFmtId="190" fontId="82" fillId="0" borderId="15" xfId="0" applyNumberFormat="1" applyFont="1" applyFill="1" applyBorder="1" applyAlignment="1">
      <alignment horizontal="right" vertical="center"/>
    </xf>
    <xf numFmtId="190" fontId="82" fillId="0" borderId="16" xfId="0" applyNumberFormat="1" applyFont="1" applyFill="1" applyBorder="1" applyAlignment="1">
      <alignment horizontal="right" vertical="center"/>
    </xf>
    <xf numFmtId="190" fontId="81" fillId="0" borderId="15" xfId="0" applyNumberFormat="1" applyFont="1" applyFill="1" applyBorder="1" applyAlignment="1">
      <alignment horizontal="right" vertical="center"/>
    </xf>
    <xf numFmtId="190" fontId="82" fillId="0" borderId="25" xfId="0" applyNumberFormat="1" applyFont="1" applyFill="1" applyBorder="1" applyAlignment="1">
      <alignment horizontal="right" vertical="center"/>
    </xf>
    <xf numFmtId="190" fontId="82" fillId="0" borderId="26" xfId="0" applyNumberFormat="1" applyFont="1" applyFill="1" applyBorder="1" applyAlignment="1">
      <alignment horizontal="right" vertical="center"/>
    </xf>
    <xf numFmtId="0" fontId="84" fillId="0" borderId="27" xfId="0" applyFont="1" applyFill="1" applyBorder="1" applyAlignment="1">
      <alignment/>
    </xf>
    <xf numFmtId="199" fontId="84" fillId="0" borderId="0" xfId="0" applyNumberFormat="1" applyFont="1" applyFill="1" applyAlignment="1">
      <alignment/>
    </xf>
    <xf numFmtId="198" fontId="84" fillId="0" borderId="15" xfId="0" applyNumberFormat="1" applyFont="1" applyFill="1" applyBorder="1" applyAlignment="1">
      <alignment/>
    </xf>
    <xf numFmtId="198" fontId="84" fillId="0" borderId="16" xfId="0" applyNumberFormat="1" applyFont="1" applyFill="1" applyBorder="1" applyAlignment="1">
      <alignment/>
    </xf>
    <xf numFmtId="191" fontId="82" fillId="0" borderId="15" xfId="0" applyNumberFormat="1" applyFont="1" applyFill="1" applyBorder="1" applyAlignment="1">
      <alignment vertical="center"/>
    </xf>
    <xf numFmtId="191" fontId="82" fillId="0" borderId="16" xfId="0" applyNumberFormat="1" applyFont="1" applyFill="1" applyBorder="1" applyAlignment="1">
      <alignment vertical="center"/>
    </xf>
    <xf numFmtId="191" fontId="86" fillId="0" borderId="15" xfId="0" applyNumberFormat="1" applyFont="1" applyFill="1" applyBorder="1" applyAlignment="1">
      <alignment vertical="center"/>
    </xf>
    <xf numFmtId="191" fontId="86" fillId="0" borderId="16" xfId="0" applyNumberFormat="1" applyFont="1" applyFill="1" applyBorder="1" applyAlignment="1">
      <alignment vertical="center"/>
    </xf>
    <xf numFmtId="191" fontId="84" fillId="0" borderId="0" xfId="81" applyNumberFormat="1" applyFont="1" applyFill="1" applyBorder="1" applyAlignment="1">
      <alignment/>
    </xf>
    <xf numFmtId="191" fontId="84" fillId="0" borderId="0" xfId="0" applyNumberFormat="1" applyFont="1" applyFill="1" applyBorder="1" applyAlignment="1">
      <alignment/>
    </xf>
    <xf numFmtId="198" fontId="90" fillId="0" borderId="0" xfId="0" applyNumberFormat="1" applyFont="1" applyFill="1" applyAlignment="1">
      <alignment/>
    </xf>
    <xf numFmtId="0" fontId="84" fillId="0" borderId="15" xfId="0" applyFont="1" applyFill="1" applyBorder="1" applyAlignment="1">
      <alignment/>
    </xf>
    <xf numFmtId="0" fontId="84" fillId="0" borderId="16" xfId="0" applyFont="1" applyFill="1" applyBorder="1" applyAlignment="1">
      <alignment/>
    </xf>
    <xf numFmtId="0" fontId="87" fillId="0" borderId="0" xfId="0" applyFont="1" applyFill="1" applyAlignment="1">
      <alignment/>
    </xf>
    <xf numFmtId="0" fontId="86" fillId="0" borderId="14" xfId="0" applyFont="1" applyFill="1" applyBorder="1" applyAlignment="1">
      <alignment horizontal="distributed" vertical="center"/>
    </xf>
    <xf numFmtId="0" fontId="83" fillId="0" borderId="0" xfId="0" applyNumberFormat="1" applyFont="1" applyFill="1" applyAlignment="1">
      <alignment vertical="center"/>
    </xf>
    <xf numFmtId="0" fontId="84" fillId="0" borderId="0" xfId="0" applyNumberFormat="1" applyFont="1" applyFill="1" applyAlignment="1">
      <alignment vertical="center"/>
    </xf>
    <xf numFmtId="0" fontId="85" fillId="0" borderId="0" xfId="0" applyNumberFormat="1" applyFont="1" applyFill="1" applyAlignment="1">
      <alignment vertical="center"/>
    </xf>
    <xf numFmtId="0" fontId="86" fillId="0" borderId="0" xfId="0" applyFont="1" applyFill="1" applyAlignment="1">
      <alignment vertical="center"/>
    </xf>
    <xf numFmtId="191" fontId="84" fillId="0" borderId="0" xfId="0" applyNumberFormat="1" applyFont="1" applyFill="1" applyAlignment="1">
      <alignment vertical="center"/>
    </xf>
    <xf numFmtId="0" fontId="84" fillId="0" borderId="11" xfId="0" applyNumberFormat="1" applyFont="1" applyFill="1" applyBorder="1" applyAlignment="1">
      <alignment horizontal="right" vertical="center"/>
    </xf>
    <xf numFmtId="0" fontId="84" fillId="0" borderId="12" xfId="0" applyNumberFormat="1" applyFont="1" applyFill="1" applyBorder="1" applyAlignment="1">
      <alignment horizontal="centerContinuous" vertical="center"/>
    </xf>
    <xf numFmtId="0" fontId="84" fillId="0" borderId="12" xfId="110" applyNumberFormat="1" applyFont="1" applyFill="1" applyBorder="1" applyAlignment="1">
      <alignment horizontal="center" vertical="center" wrapText="1"/>
      <protection/>
    </xf>
    <xf numFmtId="0" fontId="84" fillId="0" borderId="12" xfId="0" applyNumberFormat="1" applyFont="1" applyFill="1" applyBorder="1" applyAlignment="1">
      <alignment horizontal="center" vertical="center" wrapText="1"/>
    </xf>
    <xf numFmtId="0" fontId="84" fillId="0" borderId="12" xfId="108" applyNumberFormat="1" applyFont="1" applyFill="1" applyBorder="1" applyAlignment="1">
      <alignment horizontal="center" vertical="center" wrapText="1"/>
      <protection/>
    </xf>
    <xf numFmtId="0" fontId="84" fillId="0" borderId="13" xfId="0" applyNumberFormat="1" applyFont="1" applyFill="1" applyBorder="1" applyAlignment="1">
      <alignment horizontal="left" vertical="center"/>
    </xf>
    <xf numFmtId="0" fontId="84" fillId="0" borderId="14" xfId="0" applyNumberFormat="1" applyFont="1" applyFill="1" applyBorder="1" applyAlignment="1">
      <alignment vertical="center"/>
    </xf>
    <xf numFmtId="0" fontId="84" fillId="0" borderId="22" xfId="0" applyNumberFormat="1" applyFont="1" applyFill="1" applyBorder="1" applyAlignment="1">
      <alignment horizontal="center" vertical="center"/>
    </xf>
    <xf numFmtId="0" fontId="84" fillId="0" borderId="23" xfId="0" applyNumberFormat="1" applyFont="1" applyFill="1" applyBorder="1" applyAlignment="1">
      <alignment horizontal="center" vertical="center"/>
    </xf>
    <xf numFmtId="0" fontId="84" fillId="0" borderId="21" xfId="0" applyNumberFormat="1" applyFont="1" applyFill="1" applyBorder="1" applyAlignment="1">
      <alignment vertical="center"/>
    </xf>
    <xf numFmtId="0" fontId="84" fillId="0" borderId="32" xfId="0" applyNumberFormat="1" applyFont="1" applyFill="1" applyBorder="1" applyAlignment="1">
      <alignment vertical="center"/>
    </xf>
    <xf numFmtId="0" fontId="84" fillId="0" borderId="15" xfId="110" applyNumberFormat="1" applyFont="1" applyFill="1" applyBorder="1" applyAlignment="1">
      <alignment horizontal="center" vertical="center" wrapText="1"/>
      <protection/>
    </xf>
    <xf numFmtId="0" fontId="84" fillId="0" borderId="15" xfId="0" applyNumberFormat="1" applyFont="1" applyFill="1" applyBorder="1" applyAlignment="1">
      <alignment horizontal="center" vertical="center" wrapText="1"/>
    </xf>
    <xf numFmtId="0" fontId="82" fillId="0" borderId="22" xfId="0" applyNumberFormat="1" applyFont="1" applyFill="1" applyBorder="1" applyAlignment="1">
      <alignment horizontal="center" vertical="center" wrapText="1" shrinkToFit="1"/>
    </xf>
    <xf numFmtId="0" fontId="84" fillId="0" borderId="33" xfId="0" applyNumberFormat="1" applyFont="1" applyFill="1" applyBorder="1" applyAlignment="1">
      <alignment horizontal="centerContinuous" vertical="center"/>
    </xf>
    <xf numFmtId="0" fontId="84" fillId="0" borderId="15" xfId="108" applyNumberFormat="1" applyFont="1" applyFill="1" applyBorder="1" applyAlignment="1">
      <alignment horizontal="center" vertical="center" wrapText="1"/>
      <protection/>
    </xf>
    <xf numFmtId="0" fontId="84" fillId="0" borderId="19" xfId="0" applyNumberFormat="1" applyFont="1" applyFill="1" applyBorder="1" applyAlignment="1">
      <alignment horizontal="center" vertical="center"/>
    </xf>
    <xf numFmtId="0" fontId="84" fillId="0" borderId="33" xfId="0" applyNumberFormat="1" applyFont="1" applyFill="1" applyBorder="1" applyAlignment="1">
      <alignment horizontal="center" vertical="center"/>
    </xf>
    <xf numFmtId="0" fontId="84" fillId="0" borderId="16" xfId="0" applyNumberFormat="1" applyFont="1" applyFill="1" applyBorder="1" applyAlignment="1">
      <alignment vertical="center"/>
    </xf>
    <xf numFmtId="0" fontId="84" fillId="0" borderId="18" xfId="0" applyNumberFormat="1" applyFont="1" applyFill="1" applyBorder="1" applyAlignment="1">
      <alignment horizontal="left" vertical="center"/>
    </xf>
    <xf numFmtId="0" fontId="84" fillId="0" borderId="33" xfId="0" applyNumberFormat="1" applyFont="1" applyFill="1" applyBorder="1" applyAlignment="1">
      <alignment horizontal="center" vertical="center"/>
    </xf>
    <xf numFmtId="0" fontId="84" fillId="0" borderId="19" xfId="0" applyNumberFormat="1" applyFont="1" applyFill="1" applyBorder="1" applyAlignment="1">
      <alignment horizontal="center" vertical="center"/>
    </xf>
    <xf numFmtId="0" fontId="84" fillId="0" borderId="19" xfId="110" applyNumberFormat="1" applyFont="1" applyFill="1" applyBorder="1" applyAlignment="1">
      <alignment horizontal="center" vertical="center" wrapText="1"/>
      <protection/>
    </xf>
    <xf numFmtId="0" fontId="84" fillId="0" borderId="19" xfId="0" applyNumberFormat="1" applyFont="1" applyFill="1" applyBorder="1" applyAlignment="1">
      <alignment horizontal="center" vertical="center" wrapText="1"/>
    </xf>
    <xf numFmtId="0" fontId="82" fillId="0" borderId="19" xfId="0" applyNumberFormat="1" applyFont="1" applyFill="1" applyBorder="1" applyAlignment="1">
      <alignment horizontal="center" vertical="center" shrinkToFit="1"/>
    </xf>
    <xf numFmtId="0" fontId="84" fillId="0" borderId="19" xfId="108" applyNumberFormat="1" applyFont="1" applyFill="1" applyBorder="1" applyAlignment="1">
      <alignment horizontal="center" vertical="center" wrapText="1"/>
      <protection/>
    </xf>
    <xf numFmtId="0" fontId="84" fillId="0" borderId="20" xfId="0" applyNumberFormat="1" applyFont="1" applyFill="1" applyBorder="1" applyAlignment="1">
      <alignment horizontal="right" vertical="center"/>
    </xf>
    <xf numFmtId="0" fontId="84" fillId="0" borderId="0" xfId="0" applyNumberFormat="1" applyFont="1" applyFill="1" applyBorder="1" applyAlignment="1">
      <alignment vertical="center"/>
    </xf>
    <xf numFmtId="0" fontId="84" fillId="0" borderId="14" xfId="0" applyNumberFormat="1" applyFont="1" applyFill="1" applyBorder="1" applyAlignment="1">
      <alignment horizontal="center" vertical="center"/>
    </xf>
    <xf numFmtId="0" fontId="84" fillId="0" borderId="15" xfId="0" applyNumberFormat="1" applyFont="1" applyFill="1" applyBorder="1" applyAlignment="1">
      <alignment horizontal="right" vertical="center"/>
    </xf>
    <xf numFmtId="0" fontId="84" fillId="0" borderId="16" xfId="0" applyNumberFormat="1" applyFont="1" applyFill="1" applyBorder="1" applyAlignment="1">
      <alignment horizontal="center" vertical="center"/>
    </xf>
    <xf numFmtId="0" fontId="82" fillId="0" borderId="14" xfId="0" applyNumberFormat="1" applyFont="1" applyFill="1" applyBorder="1" applyAlignment="1">
      <alignment horizontal="distributed" vertical="center"/>
    </xf>
    <xf numFmtId="195" fontId="82" fillId="0" borderId="15" xfId="0" applyNumberFormat="1" applyFont="1" applyFill="1" applyBorder="1" applyAlignment="1" quotePrefix="1">
      <alignment horizontal="right" vertical="center"/>
    </xf>
    <xf numFmtId="192" fontId="82" fillId="0" borderId="15" xfId="0" applyNumberFormat="1" applyFont="1" applyFill="1" applyBorder="1" applyAlignment="1">
      <alignment vertical="center"/>
    </xf>
    <xf numFmtId="191" fontId="82" fillId="0" borderId="14" xfId="0" applyNumberFormat="1" applyFont="1" applyFill="1" applyBorder="1" applyAlignment="1">
      <alignment vertical="center"/>
    </xf>
    <xf numFmtId="0" fontId="82" fillId="0" borderId="15" xfId="0" applyNumberFormat="1" applyFont="1" applyFill="1" applyBorder="1" applyAlignment="1">
      <alignment horizontal="center" vertical="center"/>
    </xf>
    <xf numFmtId="195" fontId="82" fillId="0" borderId="14" xfId="0" applyNumberFormat="1" applyFont="1" applyFill="1" applyBorder="1" applyAlignment="1" quotePrefix="1">
      <alignment horizontal="right" vertical="center"/>
    </xf>
    <xf numFmtId="0" fontId="82" fillId="0" borderId="16" xfId="0" applyNumberFormat="1" applyFont="1" applyFill="1" applyBorder="1" applyAlignment="1">
      <alignment horizontal="distributed" vertical="center"/>
    </xf>
    <xf numFmtId="0" fontId="86" fillId="0" borderId="14" xfId="0" applyNumberFormat="1" applyFont="1" applyFill="1" applyBorder="1" applyAlignment="1">
      <alignment horizontal="distributed" vertical="center"/>
    </xf>
    <xf numFmtId="194" fontId="86" fillId="0" borderId="15" xfId="0" applyNumberFormat="1" applyFont="1" applyFill="1" applyBorder="1" applyAlignment="1" quotePrefix="1">
      <alignment horizontal="right" vertical="center"/>
    </xf>
    <xf numFmtId="192" fontId="86" fillId="0" borderId="15" xfId="0" applyNumberFormat="1" applyFont="1" applyFill="1" applyBorder="1" applyAlignment="1">
      <alignment vertical="center"/>
    </xf>
    <xf numFmtId="191" fontId="86" fillId="0" borderId="14" xfId="0" applyNumberFormat="1" applyFont="1" applyFill="1" applyBorder="1" applyAlignment="1">
      <alignment vertical="center"/>
    </xf>
    <xf numFmtId="0" fontId="86" fillId="0" borderId="15" xfId="0" applyNumberFormat="1" applyFont="1" applyFill="1" applyBorder="1" applyAlignment="1">
      <alignment horizontal="center" vertical="center"/>
    </xf>
    <xf numFmtId="0" fontId="86" fillId="0" borderId="16" xfId="0" applyNumberFormat="1" applyFont="1" applyFill="1" applyBorder="1" applyAlignment="1">
      <alignment horizontal="distributed" vertical="center"/>
    </xf>
    <xf numFmtId="0" fontId="86" fillId="0" borderId="0" xfId="0" applyNumberFormat="1" applyFont="1" applyFill="1" applyAlignment="1">
      <alignment vertical="center"/>
    </xf>
    <xf numFmtId="0" fontId="91" fillId="0" borderId="14" xfId="0" applyNumberFormat="1" applyFont="1" applyFill="1" applyBorder="1" applyAlignment="1">
      <alignment horizontal="distributed" vertical="center"/>
    </xf>
    <xf numFmtId="191" fontId="91" fillId="0" borderId="15" xfId="0" applyNumberFormat="1" applyFont="1" applyFill="1" applyBorder="1" applyAlignment="1">
      <alignment horizontal="right" vertical="center"/>
    </xf>
    <xf numFmtId="192" fontId="91" fillId="0" borderId="15" xfId="0" applyNumberFormat="1" applyFont="1" applyFill="1" applyBorder="1" applyAlignment="1">
      <alignment horizontal="right" vertical="center"/>
    </xf>
    <xf numFmtId="197" fontId="91" fillId="0" borderId="15" xfId="81" applyNumberFormat="1" applyFont="1" applyFill="1" applyBorder="1" applyAlignment="1">
      <alignment horizontal="right" vertical="center"/>
    </xf>
    <xf numFmtId="192" fontId="91" fillId="0" borderId="14" xfId="0" applyNumberFormat="1" applyFont="1" applyFill="1" applyBorder="1" applyAlignment="1">
      <alignment horizontal="right" vertical="center"/>
    </xf>
    <xf numFmtId="191" fontId="91" fillId="0" borderId="15" xfId="81" applyNumberFormat="1" applyFont="1" applyFill="1" applyBorder="1" applyAlignment="1">
      <alignment horizontal="right" vertical="center"/>
    </xf>
    <xf numFmtId="192" fontId="91" fillId="0" borderId="15" xfId="81" applyNumberFormat="1" applyFont="1" applyFill="1" applyBorder="1" applyAlignment="1">
      <alignment horizontal="right" vertical="center"/>
    </xf>
    <xf numFmtId="0" fontId="91" fillId="0" borderId="15" xfId="0" applyNumberFormat="1" applyFont="1" applyFill="1" applyBorder="1" applyAlignment="1">
      <alignment horizontal="right" vertical="center"/>
    </xf>
    <xf numFmtId="191" fontId="91" fillId="0" borderId="14" xfId="81" applyNumberFormat="1" applyFont="1" applyFill="1" applyBorder="1" applyAlignment="1">
      <alignment horizontal="right" vertical="center"/>
    </xf>
    <xf numFmtId="56" fontId="91" fillId="0" borderId="15" xfId="0" applyNumberFormat="1" applyFont="1" applyFill="1" applyBorder="1" applyAlignment="1">
      <alignment horizontal="center" vertical="center"/>
    </xf>
    <xf numFmtId="0" fontId="87" fillId="0" borderId="16" xfId="0" applyNumberFormat="1" applyFont="1" applyFill="1" applyBorder="1" applyAlignment="1">
      <alignment horizontal="distributed" vertical="center"/>
    </xf>
    <xf numFmtId="0" fontId="92" fillId="0" borderId="0" xfId="0" applyNumberFormat="1" applyFont="1" applyFill="1" applyAlignment="1">
      <alignment vertical="center"/>
    </xf>
    <xf numFmtId="0" fontId="82" fillId="0" borderId="14" xfId="108" applyNumberFormat="1" applyFont="1" applyFill="1" applyBorder="1" applyAlignment="1">
      <alignment horizontal="right" vertical="center"/>
      <protection/>
    </xf>
    <xf numFmtId="191" fontId="82" fillId="0" borderId="14" xfId="0" applyNumberFormat="1" applyFont="1" applyFill="1" applyBorder="1" applyAlignment="1">
      <alignment horizontal="right" vertical="center"/>
    </xf>
    <xf numFmtId="0" fontId="82" fillId="0" borderId="15" xfId="0" applyFont="1" applyFill="1" applyBorder="1" applyAlignment="1">
      <alignment horizontal="center" vertical="center"/>
    </xf>
    <xf numFmtId="0" fontId="82" fillId="0" borderId="16" xfId="108" applyNumberFormat="1" applyFont="1" applyFill="1" applyBorder="1" applyAlignment="1">
      <alignment horizontal="right" vertical="center"/>
      <protection/>
    </xf>
    <xf numFmtId="192" fontId="82" fillId="0" borderId="15" xfId="110" applyNumberFormat="1" applyFont="1" applyFill="1" applyBorder="1" applyAlignment="1" quotePrefix="1">
      <alignment horizontal="right" vertical="center"/>
      <protection/>
    </xf>
    <xf numFmtId="0" fontId="82" fillId="0" borderId="24" xfId="108" applyNumberFormat="1" applyFont="1" applyFill="1" applyBorder="1" applyAlignment="1">
      <alignment horizontal="right" vertical="center"/>
      <protection/>
    </xf>
    <xf numFmtId="194" fontId="86" fillId="0" borderId="25" xfId="0" applyNumberFormat="1" applyFont="1" applyFill="1" applyBorder="1" applyAlignment="1" quotePrefix="1">
      <alignment horizontal="right" vertical="center"/>
    </xf>
    <xf numFmtId="0" fontId="82" fillId="0" borderId="25" xfId="0" applyFont="1" applyFill="1" applyBorder="1" applyAlignment="1">
      <alignment horizontal="center" vertical="center"/>
    </xf>
    <xf numFmtId="0" fontId="82" fillId="0" borderId="26" xfId="108" applyNumberFormat="1" applyFont="1" applyFill="1" applyBorder="1" applyAlignment="1">
      <alignment horizontal="right" vertical="center"/>
      <protection/>
    </xf>
    <xf numFmtId="0" fontId="82" fillId="0" borderId="0" xfId="0" applyNumberFormat="1" applyFont="1" applyFill="1" applyBorder="1" applyAlignment="1">
      <alignment vertical="center"/>
    </xf>
    <xf numFmtId="196" fontId="84" fillId="0" borderId="0" xfId="81" applyNumberFormat="1" applyFont="1" applyFill="1" applyAlignment="1">
      <alignment vertical="center"/>
    </xf>
    <xf numFmtId="0" fontId="84" fillId="0" borderId="0" xfId="0" applyNumberFormat="1" applyFont="1" applyFill="1" applyAlignment="1">
      <alignment horizontal="center" vertical="center"/>
    </xf>
    <xf numFmtId="0" fontId="93" fillId="0" borderId="0" xfId="0" applyFont="1" applyFill="1" applyAlignment="1">
      <alignment horizontal="left" vertical="center"/>
    </xf>
    <xf numFmtId="0" fontId="83" fillId="0" borderId="0" xfId="110" applyNumberFormat="1" applyFont="1" applyFill="1" applyAlignment="1">
      <alignment vertical="center"/>
      <protection/>
    </xf>
    <xf numFmtId="0" fontId="84" fillId="0" borderId="0" xfId="110" applyNumberFormat="1" applyFont="1" applyFill="1" applyAlignment="1">
      <alignment vertical="center"/>
      <protection/>
    </xf>
    <xf numFmtId="0" fontId="84" fillId="0" borderId="0" xfId="110" applyFont="1" applyFill="1" applyAlignment="1">
      <alignment vertical="center"/>
      <protection/>
    </xf>
    <xf numFmtId="0" fontId="82" fillId="0" borderId="0" xfId="110" applyNumberFormat="1" applyFont="1" applyFill="1" applyAlignment="1">
      <alignment vertical="center"/>
      <protection/>
    </xf>
    <xf numFmtId="0" fontId="85" fillId="0" borderId="0" xfId="110" applyNumberFormat="1" applyFont="1" applyFill="1" applyAlignment="1">
      <alignment vertical="center"/>
      <protection/>
    </xf>
    <xf numFmtId="0" fontId="86" fillId="0" borderId="0" xfId="110" applyFont="1" applyFill="1" applyAlignment="1">
      <alignment vertical="center"/>
      <protection/>
    </xf>
    <xf numFmtId="0" fontId="84" fillId="0" borderId="11" xfId="110" applyNumberFormat="1" applyFont="1" applyFill="1" applyBorder="1" applyAlignment="1">
      <alignment horizontal="right" vertical="center"/>
      <protection/>
    </xf>
    <xf numFmtId="0" fontId="84" fillId="0" borderId="34" xfId="0" applyNumberFormat="1" applyFont="1" applyFill="1" applyBorder="1" applyAlignment="1">
      <alignment horizontal="center" vertical="center"/>
    </xf>
    <xf numFmtId="0" fontId="84" fillId="0" borderId="35" xfId="0" applyNumberFormat="1" applyFont="1" applyFill="1" applyBorder="1" applyAlignment="1">
      <alignment horizontal="center" vertical="center"/>
    </xf>
    <xf numFmtId="0" fontId="84" fillId="0" borderId="36" xfId="0" applyNumberFormat="1" applyFont="1" applyFill="1" applyBorder="1" applyAlignment="1">
      <alignment horizontal="center" vertical="center"/>
    </xf>
    <xf numFmtId="0" fontId="84" fillId="0" borderId="13" xfId="0" applyNumberFormat="1" applyFont="1" applyFill="1" applyBorder="1" applyAlignment="1">
      <alignment horizontal="center" vertical="center"/>
    </xf>
    <xf numFmtId="0" fontId="84" fillId="0" borderId="10" xfId="0" applyNumberFormat="1" applyFont="1" applyFill="1" applyBorder="1" applyAlignment="1">
      <alignment horizontal="center" vertical="center"/>
    </xf>
    <xf numFmtId="0" fontId="84" fillId="0" borderId="11" xfId="0" applyNumberFormat="1" applyFont="1" applyFill="1" applyBorder="1" applyAlignment="1">
      <alignment horizontal="center" vertical="center"/>
    </xf>
    <xf numFmtId="0" fontId="84" fillId="0" borderId="13" xfId="110" applyNumberFormat="1" applyFont="1" applyFill="1" applyBorder="1" applyAlignment="1">
      <alignment horizontal="left" vertical="center"/>
      <protection/>
    </xf>
    <xf numFmtId="0" fontId="84" fillId="0" borderId="14" xfId="110" applyNumberFormat="1" applyFont="1" applyFill="1" applyBorder="1" applyAlignment="1">
      <alignment vertical="center"/>
      <protection/>
    </xf>
    <xf numFmtId="0" fontId="84" fillId="0" borderId="33" xfId="110" applyNumberFormat="1" applyFont="1" applyFill="1" applyBorder="1" applyAlignment="1">
      <alignment horizontal="center" vertical="center"/>
      <protection/>
    </xf>
    <xf numFmtId="0" fontId="84" fillId="0" borderId="37" xfId="110" applyNumberFormat="1" applyFont="1" applyFill="1" applyBorder="1" applyAlignment="1">
      <alignment horizontal="center" vertical="center"/>
      <protection/>
    </xf>
    <xf numFmtId="0" fontId="84" fillId="0" borderId="38" xfId="110" applyNumberFormat="1" applyFont="1" applyFill="1" applyBorder="1" applyAlignment="1">
      <alignment vertical="center"/>
      <protection/>
    </xf>
    <xf numFmtId="0" fontId="84" fillId="0" borderId="32" xfId="110" applyNumberFormat="1" applyFont="1" applyFill="1" applyBorder="1" applyAlignment="1">
      <alignment vertical="center"/>
      <protection/>
    </xf>
    <xf numFmtId="0" fontId="84" fillId="0" borderId="22" xfId="110" applyNumberFormat="1" applyFont="1" applyFill="1" applyBorder="1" applyAlignment="1">
      <alignment horizontal="center" vertical="center" wrapText="1"/>
      <protection/>
    </xf>
    <xf numFmtId="0" fontId="84" fillId="0" borderId="38" xfId="110" applyNumberFormat="1" applyFont="1" applyFill="1" applyBorder="1" applyAlignment="1">
      <alignment horizontal="center" vertical="center"/>
      <protection/>
    </xf>
    <xf numFmtId="0" fontId="84" fillId="0" borderId="32" xfId="110" applyNumberFormat="1" applyFont="1" applyFill="1" applyBorder="1" applyAlignment="1">
      <alignment horizontal="center" vertical="center"/>
      <protection/>
    </xf>
    <xf numFmtId="0" fontId="84" fillId="0" borderId="22" xfId="108" applyNumberFormat="1" applyFont="1" applyFill="1" applyBorder="1" applyAlignment="1">
      <alignment horizontal="center" vertical="center" wrapText="1"/>
      <protection/>
    </xf>
    <xf numFmtId="0" fontId="84" fillId="0" borderId="16" xfId="110" applyNumberFormat="1" applyFont="1" applyFill="1" applyBorder="1" applyAlignment="1">
      <alignment vertical="center"/>
      <protection/>
    </xf>
    <xf numFmtId="0" fontId="84" fillId="0" borderId="18" xfId="110" applyNumberFormat="1" applyFont="1" applyFill="1" applyBorder="1" applyAlignment="1">
      <alignment horizontal="left" vertical="center"/>
      <protection/>
    </xf>
    <xf numFmtId="0" fontId="84" fillId="0" borderId="20" xfId="110" applyNumberFormat="1" applyFont="1" applyFill="1" applyBorder="1" applyAlignment="1">
      <alignment horizontal="center" vertical="center"/>
      <protection/>
    </xf>
    <xf numFmtId="0" fontId="84" fillId="0" borderId="18" xfId="110" applyNumberFormat="1" applyFont="1" applyFill="1" applyBorder="1" applyAlignment="1">
      <alignment horizontal="center" vertical="center"/>
      <protection/>
    </xf>
    <xf numFmtId="0" fontId="84" fillId="0" borderId="19" xfId="110" applyNumberFormat="1" applyFont="1" applyFill="1" applyBorder="1" applyAlignment="1">
      <alignment horizontal="center" vertical="center"/>
      <protection/>
    </xf>
    <xf numFmtId="0" fontId="84" fillId="0" borderId="19" xfId="110" applyNumberFormat="1" applyFont="1" applyFill="1" applyBorder="1" applyAlignment="1">
      <alignment horizontal="center" vertical="center"/>
      <protection/>
    </xf>
    <xf numFmtId="0" fontId="84" fillId="0" borderId="20" xfId="110" applyNumberFormat="1" applyFont="1" applyFill="1" applyBorder="1" applyAlignment="1">
      <alignment horizontal="right" vertical="center"/>
      <protection/>
    </xf>
    <xf numFmtId="0" fontId="84" fillId="0" borderId="14" xfId="110" applyNumberFormat="1" applyFont="1" applyFill="1" applyBorder="1" applyAlignment="1">
      <alignment horizontal="distributed" vertical="center"/>
      <protection/>
    </xf>
    <xf numFmtId="0" fontId="84" fillId="0" borderId="15" xfId="110" applyNumberFormat="1" applyFont="1" applyFill="1" applyBorder="1" applyAlignment="1">
      <alignment horizontal="right" vertical="center"/>
      <protection/>
    </xf>
    <xf numFmtId="195" fontId="84" fillId="0" borderId="16" xfId="110" applyNumberFormat="1" applyFont="1" applyFill="1" applyBorder="1" applyAlignment="1">
      <alignment horizontal="right" vertical="center"/>
      <protection/>
    </xf>
    <xf numFmtId="195" fontId="84" fillId="0" borderId="21" xfId="110" applyNumberFormat="1" applyFont="1" applyFill="1" applyBorder="1" applyAlignment="1">
      <alignment horizontal="right" vertical="center"/>
      <protection/>
    </xf>
    <xf numFmtId="197" fontId="84" fillId="0" borderId="15" xfId="81" applyNumberFormat="1" applyFont="1" applyFill="1" applyBorder="1" applyAlignment="1">
      <alignment horizontal="right" vertical="center"/>
    </xf>
    <xf numFmtId="196" fontId="84" fillId="0" borderId="15" xfId="81" applyNumberFormat="1" applyFont="1" applyFill="1" applyBorder="1" applyAlignment="1">
      <alignment horizontal="right" vertical="center"/>
    </xf>
    <xf numFmtId="0" fontId="84" fillId="0" borderId="14" xfId="110" applyNumberFormat="1" applyFont="1" applyFill="1" applyBorder="1" applyAlignment="1">
      <alignment horizontal="right" vertical="center"/>
      <protection/>
    </xf>
    <xf numFmtId="196" fontId="84" fillId="0" borderId="14" xfId="81" applyNumberFormat="1" applyFont="1" applyFill="1" applyBorder="1" applyAlignment="1">
      <alignment horizontal="right" vertical="center"/>
    </xf>
    <xf numFmtId="0" fontId="84" fillId="0" borderId="0" xfId="110" applyNumberFormat="1" applyFont="1" applyFill="1" applyBorder="1" applyAlignment="1">
      <alignment horizontal="distributed" vertical="center"/>
      <protection/>
    </xf>
    <xf numFmtId="0" fontId="86" fillId="0" borderId="14" xfId="110" applyNumberFormat="1" applyFont="1" applyFill="1" applyBorder="1" applyAlignment="1">
      <alignment horizontal="right" vertical="center"/>
      <protection/>
    </xf>
    <xf numFmtId="191" fontId="86" fillId="0" borderId="15" xfId="110" applyNumberFormat="1" applyFont="1" applyFill="1" applyBorder="1" applyAlignment="1">
      <alignment horizontal="right" vertical="center"/>
      <protection/>
    </xf>
    <xf numFmtId="57" fontId="86" fillId="0" borderId="16" xfId="110" applyNumberFormat="1" applyFont="1" applyFill="1" applyBorder="1" applyAlignment="1">
      <alignment horizontal="right" vertical="center"/>
      <protection/>
    </xf>
    <xf numFmtId="57" fontId="86" fillId="0" borderId="14" xfId="110" applyNumberFormat="1" applyFont="1" applyFill="1" applyBorder="1" applyAlignment="1">
      <alignment horizontal="right" vertical="center"/>
      <protection/>
    </xf>
    <xf numFmtId="192" fontId="86" fillId="0" borderId="15" xfId="110" applyNumberFormat="1" applyFont="1" applyFill="1" applyBorder="1" applyAlignment="1">
      <alignment horizontal="right" vertical="center"/>
      <protection/>
    </xf>
    <xf numFmtId="57" fontId="86" fillId="0" borderId="16" xfId="110" applyNumberFormat="1" applyFont="1" applyFill="1" applyBorder="1" applyAlignment="1">
      <alignment horizontal="right" vertical="center" wrapText="1"/>
      <protection/>
    </xf>
    <xf numFmtId="57" fontId="86" fillId="0" borderId="14" xfId="110" applyNumberFormat="1" applyFont="1" applyFill="1" applyBorder="1" applyAlignment="1">
      <alignment horizontal="right" vertical="center" wrapText="1"/>
      <protection/>
    </xf>
    <xf numFmtId="191" fontId="86" fillId="0" borderId="15" xfId="81" applyNumberFormat="1" applyFont="1" applyFill="1" applyBorder="1" applyAlignment="1">
      <alignment horizontal="right" vertical="center" wrapText="1"/>
    </xf>
    <xf numFmtId="191" fontId="86" fillId="0" borderId="14" xfId="110" applyNumberFormat="1" applyFont="1" applyFill="1" applyBorder="1" applyAlignment="1">
      <alignment horizontal="right" vertical="center"/>
      <protection/>
    </xf>
    <xf numFmtId="190" fontId="86" fillId="0" borderId="14" xfId="81" applyNumberFormat="1" applyFont="1" applyFill="1" applyBorder="1" applyAlignment="1">
      <alignment horizontal="right" vertical="center"/>
    </xf>
    <xf numFmtId="56" fontId="86" fillId="0" borderId="15" xfId="110" applyNumberFormat="1" applyFont="1" applyFill="1" applyBorder="1" applyAlignment="1">
      <alignment horizontal="center" vertical="center"/>
      <protection/>
    </xf>
    <xf numFmtId="0" fontId="86" fillId="0" borderId="0" xfId="110" applyNumberFormat="1" applyFont="1" applyFill="1" applyBorder="1" applyAlignment="1">
      <alignment horizontal="right" vertical="center"/>
      <protection/>
    </xf>
    <xf numFmtId="0" fontId="94" fillId="0" borderId="0" xfId="110" applyFont="1" applyFill="1" applyAlignment="1">
      <alignment vertical="center"/>
      <protection/>
    </xf>
    <xf numFmtId="0" fontId="94" fillId="0" borderId="0" xfId="0" applyFont="1" applyFill="1" applyAlignment="1">
      <alignment vertical="center"/>
    </xf>
    <xf numFmtId="0" fontId="84" fillId="0" borderId="14" xfId="110" applyNumberFormat="1" applyFont="1" applyFill="1" applyBorder="1" applyAlignment="1">
      <alignment horizontal="center" vertical="center"/>
      <protection/>
    </xf>
    <xf numFmtId="191" fontId="84" fillId="0" borderId="15" xfId="110" applyNumberFormat="1" applyFont="1" applyFill="1" applyBorder="1" applyAlignment="1">
      <alignment horizontal="right" vertical="center"/>
      <protection/>
    </xf>
    <xf numFmtId="57" fontId="84" fillId="0" borderId="16" xfId="110" applyNumberFormat="1" applyFont="1" applyFill="1" applyBorder="1" applyAlignment="1">
      <alignment horizontal="right" vertical="center"/>
      <protection/>
    </xf>
    <xf numFmtId="57" fontId="84" fillId="0" borderId="14" xfId="110" applyNumberFormat="1" applyFont="1" applyFill="1" applyBorder="1" applyAlignment="1">
      <alignment horizontal="right" vertical="center"/>
      <protection/>
    </xf>
    <xf numFmtId="191" fontId="84" fillId="0" borderId="15" xfId="81" applyNumberFormat="1" applyFont="1" applyFill="1" applyBorder="1" applyAlignment="1">
      <alignment horizontal="right" vertical="center"/>
    </xf>
    <xf numFmtId="192" fontId="84" fillId="0" borderId="15" xfId="110" applyNumberFormat="1" applyFont="1" applyFill="1" applyBorder="1" applyAlignment="1">
      <alignment horizontal="right" vertical="center"/>
      <protection/>
    </xf>
    <xf numFmtId="191" fontId="84" fillId="0" borderId="14" xfId="110" applyNumberFormat="1" applyFont="1" applyFill="1" applyBorder="1" applyAlignment="1">
      <alignment horizontal="right" vertical="center"/>
      <protection/>
    </xf>
    <xf numFmtId="190" fontId="84" fillId="0" borderId="14" xfId="81" applyNumberFormat="1" applyFont="1" applyFill="1" applyBorder="1" applyAlignment="1">
      <alignment horizontal="right" vertical="center"/>
    </xf>
    <xf numFmtId="190" fontId="84" fillId="0" borderId="15" xfId="81" applyNumberFormat="1" applyFont="1" applyFill="1" applyBorder="1" applyAlignment="1">
      <alignment horizontal="right" vertical="center"/>
    </xf>
    <xf numFmtId="0" fontId="84" fillId="0" borderId="15" xfId="110" applyNumberFormat="1" applyFont="1" applyFill="1" applyBorder="1" applyAlignment="1">
      <alignment horizontal="center" vertical="center"/>
      <protection/>
    </xf>
    <xf numFmtId="0" fontId="84" fillId="0" borderId="0" xfId="110" applyNumberFormat="1" applyFont="1" applyFill="1" applyBorder="1" applyAlignment="1">
      <alignment horizontal="center" vertical="center"/>
      <protection/>
    </xf>
    <xf numFmtId="191" fontId="82" fillId="0" borderId="15" xfId="110" applyNumberFormat="1" applyFont="1" applyFill="1" applyBorder="1" applyAlignment="1">
      <alignment vertical="center"/>
      <protection/>
    </xf>
    <xf numFmtId="191" fontId="82" fillId="0" borderId="15" xfId="110" applyNumberFormat="1" applyFont="1" applyFill="1" applyBorder="1" applyAlignment="1">
      <alignment horizontal="right" vertical="center"/>
      <protection/>
    </xf>
    <xf numFmtId="57" fontId="82" fillId="0" borderId="16" xfId="110" applyNumberFormat="1" applyFont="1" applyFill="1" applyBorder="1" applyAlignment="1">
      <alignment horizontal="right" vertical="center"/>
      <protection/>
    </xf>
    <xf numFmtId="57" fontId="82" fillId="0" borderId="14" xfId="110" applyNumberFormat="1" applyFont="1" applyFill="1" applyBorder="1" applyAlignment="1">
      <alignment horizontal="right" vertical="center"/>
      <protection/>
    </xf>
    <xf numFmtId="192" fontId="82" fillId="0" borderId="15" xfId="110" applyNumberFormat="1" applyFont="1" applyFill="1" applyBorder="1" applyAlignment="1">
      <alignment vertical="center"/>
      <protection/>
    </xf>
    <xf numFmtId="192" fontId="82" fillId="0" borderId="15" xfId="110" applyNumberFormat="1" applyFont="1" applyFill="1" applyBorder="1" applyAlignment="1">
      <alignment horizontal="right" vertical="center"/>
      <protection/>
    </xf>
    <xf numFmtId="191" fontId="82" fillId="0" borderId="14" xfId="110" applyNumberFormat="1" applyFont="1" applyFill="1" applyBorder="1" applyAlignment="1">
      <alignment vertical="center"/>
      <protection/>
    </xf>
    <xf numFmtId="190" fontId="82" fillId="0" borderId="14" xfId="110" applyNumberFormat="1" applyFont="1" applyFill="1" applyBorder="1" applyAlignment="1">
      <alignment vertical="center"/>
      <protection/>
    </xf>
    <xf numFmtId="0" fontId="82" fillId="0" borderId="15" xfId="110" applyNumberFormat="1" applyFont="1" applyFill="1" applyBorder="1" applyAlignment="1">
      <alignment horizontal="center" vertical="center"/>
      <protection/>
    </xf>
    <xf numFmtId="0" fontId="82" fillId="0" borderId="0" xfId="108" applyNumberFormat="1" applyFont="1" applyFill="1" applyBorder="1" applyAlignment="1">
      <alignment horizontal="right" vertical="center"/>
      <protection/>
    </xf>
    <xf numFmtId="0" fontId="90" fillId="0" borderId="0" xfId="110" applyFont="1" applyFill="1" applyAlignment="1">
      <alignment vertical="center"/>
      <protection/>
    </xf>
    <xf numFmtId="0" fontId="90" fillId="0" borderId="0" xfId="0" applyFont="1" applyFill="1" applyAlignment="1">
      <alignment vertical="center"/>
    </xf>
    <xf numFmtId="57" fontId="86" fillId="0" borderId="14" xfId="110" applyNumberFormat="1" applyFont="1" applyFill="1" applyBorder="1" applyAlignment="1">
      <alignment vertical="center" wrapText="1"/>
      <protection/>
    </xf>
    <xf numFmtId="57" fontId="82" fillId="0" borderId="14" xfId="110" applyNumberFormat="1" applyFont="1" applyFill="1" applyBorder="1" applyAlignment="1">
      <alignment horizontal="right" vertical="center" wrapText="1"/>
      <protection/>
    </xf>
    <xf numFmtId="57" fontId="82" fillId="0" borderId="16" xfId="110" applyNumberFormat="1" applyFont="1" applyFill="1" applyBorder="1" applyAlignment="1">
      <alignment horizontal="right" vertical="center" wrapText="1"/>
      <protection/>
    </xf>
    <xf numFmtId="0" fontId="82" fillId="0" borderId="16" xfId="110" applyNumberFormat="1" applyFont="1" applyFill="1" applyBorder="1" applyAlignment="1">
      <alignment horizontal="right" vertical="center"/>
      <protection/>
    </xf>
    <xf numFmtId="0" fontId="82" fillId="0" borderId="14" xfId="110" applyNumberFormat="1" applyFont="1" applyFill="1" applyBorder="1" applyAlignment="1">
      <alignment horizontal="right" vertical="center"/>
      <protection/>
    </xf>
    <xf numFmtId="200" fontId="82" fillId="0" borderId="16" xfId="81" applyNumberFormat="1" applyFont="1" applyFill="1" applyBorder="1" applyAlignment="1">
      <alignment horizontal="right" vertical="center"/>
    </xf>
    <xf numFmtId="200" fontId="82" fillId="0" borderId="14" xfId="81" applyNumberFormat="1" applyFont="1" applyFill="1" applyBorder="1" applyAlignment="1">
      <alignment horizontal="right" vertical="center"/>
    </xf>
    <xf numFmtId="57" fontId="81" fillId="0" borderId="14" xfId="110" applyNumberFormat="1" applyFont="1" applyFill="1" applyBorder="1" applyAlignment="1">
      <alignment horizontal="right" vertical="center"/>
      <protection/>
    </xf>
    <xf numFmtId="56" fontId="82" fillId="0" borderId="15" xfId="110" applyNumberFormat="1" applyFont="1" applyFill="1" applyBorder="1" applyAlignment="1">
      <alignment horizontal="center" vertical="center"/>
      <protection/>
    </xf>
    <xf numFmtId="191" fontId="82" fillId="0" borderId="25" xfId="110" applyNumberFormat="1" applyFont="1" applyFill="1" applyBorder="1" applyAlignment="1">
      <alignment vertical="center"/>
      <protection/>
    </xf>
    <xf numFmtId="191" fontId="82" fillId="0" borderId="25" xfId="81" applyNumberFormat="1" applyFont="1" applyFill="1" applyBorder="1" applyAlignment="1">
      <alignment horizontal="right" vertical="center"/>
    </xf>
    <xf numFmtId="57" fontId="82" fillId="0" borderId="26" xfId="110" applyNumberFormat="1" applyFont="1" applyFill="1" applyBorder="1" applyAlignment="1">
      <alignment horizontal="right" vertical="center"/>
      <protection/>
    </xf>
    <xf numFmtId="57" fontId="82" fillId="0" borderId="24" xfId="110" applyNumberFormat="1" applyFont="1" applyFill="1" applyBorder="1" applyAlignment="1">
      <alignment horizontal="right" vertical="center"/>
      <protection/>
    </xf>
    <xf numFmtId="192" fontId="82" fillId="0" borderId="25" xfId="110" applyNumberFormat="1" applyFont="1" applyFill="1" applyBorder="1" applyAlignment="1">
      <alignment vertical="center"/>
      <protection/>
    </xf>
    <xf numFmtId="192" fontId="82" fillId="0" borderId="25" xfId="110" applyNumberFormat="1" applyFont="1" applyFill="1" applyBorder="1" applyAlignment="1">
      <alignment horizontal="right" vertical="center"/>
      <protection/>
    </xf>
    <xf numFmtId="191" fontId="82" fillId="0" borderId="24" xfId="110" applyNumberFormat="1" applyFont="1" applyFill="1" applyBorder="1" applyAlignment="1">
      <alignment vertical="center"/>
      <protection/>
    </xf>
    <xf numFmtId="190" fontId="82" fillId="0" borderId="24" xfId="110" applyNumberFormat="1" applyFont="1" applyFill="1" applyBorder="1" applyAlignment="1">
      <alignment vertical="center"/>
      <protection/>
    </xf>
    <xf numFmtId="190" fontId="82" fillId="0" borderId="25" xfId="81" applyNumberFormat="1" applyFont="1" applyFill="1" applyBorder="1" applyAlignment="1">
      <alignment horizontal="right" vertical="center"/>
    </xf>
    <xf numFmtId="0" fontId="82" fillId="0" borderId="25" xfId="110" applyNumberFormat="1" applyFont="1" applyFill="1" applyBorder="1" applyAlignment="1">
      <alignment horizontal="center" vertical="center"/>
      <protection/>
    </xf>
    <xf numFmtId="0" fontId="82" fillId="0" borderId="39" xfId="108" applyNumberFormat="1" applyFont="1" applyFill="1" applyBorder="1" applyAlignment="1">
      <alignment horizontal="right" vertical="center"/>
      <protection/>
    </xf>
    <xf numFmtId="0" fontId="84" fillId="0" borderId="0" xfId="110" applyNumberFormat="1" applyFont="1" applyFill="1" applyBorder="1" applyAlignment="1">
      <alignment vertical="center"/>
      <protection/>
    </xf>
    <xf numFmtId="0" fontId="84" fillId="0" borderId="0" xfId="110" applyNumberFormat="1" applyFont="1" applyFill="1" applyAlignment="1">
      <alignment horizontal="center" vertical="center"/>
      <protection/>
    </xf>
    <xf numFmtId="0" fontId="82" fillId="0" borderId="0" xfId="110" applyFont="1" applyFill="1" applyAlignment="1">
      <alignment vertical="center"/>
      <protection/>
    </xf>
    <xf numFmtId="0" fontId="95" fillId="0" borderId="0" xfId="110" applyNumberFormat="1" applyFont="1" applyFill="1" applyBorder="1" applyAlignment="1">
      <alignment vertical="center"/>
      <protection/>
    </xf>
    <xf numFmtId="0" fontId="84" fillId="0" borderId="40" xfId="0" applyNumberFormat="1" applyFont="1" applyFill="1" applyBorder="1" applyAlignment="1">
      <alignment horizontal="centerContinuous" vertical="center"/>
    </xf>
    <xf numFmtId="0" fontId="84" fillId="0" borderId="13" xfId="0" applyNumberFormat="1" applyFont="1" applyFill="1" applyBorder="1" applyAlignment="1">
      <alignment horizontal="right" vertical="center"/>
    </xf>
    <xf numFmtId="0" fontId="84" fillId="0" borderId="37" xfId="0" applyNumberFormat="1" applyFont="1" applyFill="1" applyBorder="1" applyAlignment="1">
      <alignment horizontal="center" vertical="center"/>
    </xf>
    <xf numFmtId="0" fontId="84" fillId="0" borderId="22" xfId="0" applyNumberFormat="1" applyFont="1" applyFill="1" applyBorder="1" applyAlignment="1">
      <alignment horizontal="center" vertical="center"/>
    </xf>
    <xf numFmtId="195" fontId="82" fillId="0" borderId="15" xfId="0" applyNumberFormat="1" applyFont="1" applyFill="1" applyBorder="1" applyAlignment="1">
      <alignment horizontal="right" vertical="center"/>
    </xf>
    <xf numFmtId="199" fontId="82" fillId="0" borderId="15" xfId="0" applyNumberFormat="1" applyFont="1" applyFill="1" applyBorder="1" applyAlignment="1">
      <alignment horizontal="right" vertical="center"/>
    </xf>
    <xf numFmtId="0" fontId="82" fillId="0" borderId="16" xfId="0" applyNumberFormat="1" applyFont="1" applyFill="1" applyBorder="1" applyAlignment="1">
      <alignment vertical="center" shrinkToFit="1"/>
    </xf>
    <xf numFmtId="191" fontId="86" fillId="0" borderId="14" xfId="0" applyNumberFormat="1" applyFont="1" applyFill="1" applyBorder="1" applyAlignment="1">
      <alignment horizontal="right" vertical="center"/>
    </xf>
    <xf numFmtId="199" fontId="86" fillId="0" borderId="15" xfId="0" applyNumberFormat="1" applyFont="1" applyFill="1" applyBorder="1" applyAlignment="1">
      <alignment horizontal="right" vertical="center"/>
    </xf>
    <xf numFmtId="195" fontId="86" fillId="0" borderId="15" xfId="0" applyNumberFormat="1" applyFont="1" applyFill="1" applyBorder="1" applyAlignment="1" quotePrefix="1">
      <alignment horizontal="right" vertical="center"/>
    </xf>
    <xf numFmtId="0" fontId="86" fillId="0" borderId="15" xfId="0" applyFont="1" applyFill="1" applyBorder="1" applyAlignment="1">
      <alignment horizontal="center" vertical="center"/>
    </xf>
    <xf numFmtId="0" fontId="86" fillId="0" borderId="16" xfId="0" applyNumberFormat="1" applyFont="1" applyFill="1" applyBorder="1" applyAlignment="1">
      <alignment vertical="center" shrinkToFit="1"/>
    </xf>
    <xf numFmtId="196" fontId="91" fillId="0" borderId="15" xfId="81" applyNumberFormat="1" applyFont="1" applyFill="1" applyBorder="1" applyAlignment="1">
      <alignment horizontal="right" vertical="center"/>
    </xf>
    <xf numFmtId="195" fontId="91" fillId="0" borderId="15" xfId="0" applyNumberFormat="1" applyFont="1" applyFill="1" applyBorder="1" applyAlignment="1">
      <alignment horizontal="right" vertical="center"/>
    </xf>
    <xf numFmtId="0" fontId="91" fillId="0" borderId="15" xfId="0" applyNumberFormat="1" applyFont="1" applyFill="1" applyBorder="1" applyAlignment="1">
      <alignment horizontal="center" vertical="center"/>
    </xf>
    <xf numFmtId="0" fontId="91" fillId="0" borderId="16" xfId="0" applyNumberFormat="1" applyFont="1" applyFill="1" applyBorder="1" applyAlignment="1">
      <alignment vertical="center" shrinkToFit="1"/>
    </xf>
    <xf numFmtId="196" fontId="82" fillId="0" borderId="0" xfId="81" applyNumberFormat="1" applyFont="1" applyFill="1" applyAlignment="1">
      <alignment vertical="center"/>
    </xf>
    <xf numFmtId="0" fontId="82" fillId="0" borderId="0" xfId="0" applyNumberFormat="1" applyFont="1" applyFill="1" applyAlignment="1">
      <alignment horizontal="center" vertical="center"/>
    </xf>
    <xf numFmtId="0" fontId="84" fillId="0" borderId="0" xfId="0" applyNumberFormat="1" applyFont="1" applyFill="1" applyBorder="1" applyAlignment="1">
      <alignment horizontal="center" vertical="center"/>
    </xf>
    <xf numFmtId="198" fontId="86" fillId="0" borderId="15" xfId="81" applyNumberFormat="1" applyFont="1" applyFill="1" applyBorder="1" applyAlignment="1">
      <alignment horizontal="right" vertical="center"/>
    </xf>
    <xf numFmtId="198" fontId="84" fillId="0" borderId="15" xfId="81" applyNumberFormat="1" applyFont="1" applyFill="1" applyBorder="1" applyAlignment="1">
      <alignment horizontal="right" vertical="center"/>
    </xf>
    <xf numFmtId="198" fontId="82" fillId="0" borderId="15" xfId="81" applyNumberFormat="1" applyFont="1" applyFill="1" applyBorder="1" applyAlignment="1">
      <alignment horizontal="right" vertical="center"/>
    </xf>
    <xf numFmtId="198" fontId="82" fillId="0" borderId="25" xfId="81" applyNumberFormat="1" applyFont="1" applyFill="1" applyBorder="1" applyAlignment="1">
      <alignment horizontal="right" vertical="center"/>
    </xf>
    <xf numFmtId="0" fontId="84" fillId="0" borderId="10" xfId="0" applyNumberFormat="1" applyFont="1" applyFill="1" applyBorder="1" applyAlignment="1">
      <alignment horizontal="centerContinuous" vertical="center"/>
    </xf>
    <xf numFmtId="0" fontId="84" fillId="0" borderId="34" xfId="0" applyNumberFormat="1" applyFont="1" applyFill="1" applyBorder="1" applyAlignment="1">
      <alignment horizontal="centerContinuous" vertical="center"/>
    </xf>
    <xf numFmtId="0" fontId="84" fillId="0" borderId="35" xfId="0" applyNumberFormat="1" applyFont="1" applyFill="1" applyBorder="1" applyAlignment="1">
      <alignment horizontal="centerContinuous" vertical="center"/>
    </xf>
    <xf numFmtId="0" fontId="84" fillId="0" borderId="36" xfId="0" applyNumberFormat="1" applyFont="1" applyFill="1" applyBorder="1" applyAlignment="1">
      <alignment horizontal="centerContinuous" vertical="center"/>
    </xf>
    <xf numFmtId="0" fontId="96" fillId="0" borderId="12" xfId="110" applyNumberFormat="1" applyFont="1" applyFill="1" applyBorder="1" applyAlignment="1">
      <alignment horizontal="center" vertical="center" wrapText="1"/>
      <protection/>
    </xf>
    <xf numFmtId="0" fontId="84" fillId="0" borderId="13" xfId="0" applyNumberFormat="1" applyFont="1" applyFill="1" applyBorder="1" applyAlignment="1">
      <alignment horizontal="centerContinuous" vertical="center"/>
    </xf>
    <xf numFmtId="0" fontId="84" fillId="0" borderId="11" xfId="0" applyNumberFormat="1" applyFont="1" applyFill="1" applyBorder="1" applyAlignment="1">
      <alignment horizontal="centerContinuous" vertical="center"/>
    </xf>
    <xf numFmtId="0" fontId="84" fillId="0" borderId="13" xfId="0" applyNumberFormat="1" applyFont="1" applyFill="1" applyBorder="1" applyAlignment="1">
      <alignment horizontal="center" vertical="center"/>
    </xf>
    <xf numFmtId="0" fontId="84" fillId="0" borderId="32" xfId="108" applyNumberFormat="1" applyFont="1" applyFill="1" applyBorder="1" applyAlignment="1">
      <alignment vertical="center"/>
      <protection/>
    </xf>
    <xf numFmtId="0" fontId="96" fillId="0" borderId="15" xfId="110" applyNumberFormat="1" applyFont="1" applyFill="1" applyBorder="1" applyAlignment="1">
      <alignment horizontal="center" vertical="center" wrapText="1"/>
      <protection/>
    </xf>
    <xf numFmtId="0" fontId="84" fillId="0" borderId="41" xfId="0" applyNumberFormat="1" applyFont="1" applyFill="1" applyBorder="1" applyAlignment="1">
      <alignment horizontal="centerContinuous" vertical="center"/>
    </xf>
    <xf numFmtId="0" fontId="84" fillId="0" borderId="32" xfId="0" applyNumberFormat="1" applyFont="1" applyFill="1" applyBorder="1" applyAlignment="1">
      <alignment horizontal="centerContinuous" vertical="center"/>
    </xf>
    <xf numFmtId="0" fontId="84" fillId="0" borderId="15" xfId="0" applyNumberFormat="1" applyFont="1" applyFill="1" applyBorder="1" applyAlignment="1">
      <alignment horizontal="center" vertical="center"/>
    </xf>
    <xf numFmtId="0" fontId="84" fillId="0" borderId="42" xfId="0" applyNumberFormat="1" applyFont="1" applyFill="1" applyBorder="1" applyAlignment="1">
      <alignment horizontal="centerContinuous" vertical="center"/>
    </xf>
    <xf numFmtId="0" fontId="84" fillId="0" borderId="19" xfId="108" applyNumberFormat="1" applyFont="1" applyFill="1" applyBorder="1" applyAlignment="1">
      <alignment horizontal="center" vertical="center"/>
      <protection/>
    </xf>
    <xf numFmtId="0" fontId="96" fillId="0" borderId="19" xfId="110" applyNumberFormat="1" applyFont="1" applyFill="1" applyBorder="1" applyAlignment="1">
      <alignment horizontal="center" vertical="center" wrapText="1"/>
      <protection/>
    </xf>
    <xf numFmtId="0" fontId="84" fillId="0" borderId="18" xfId="0" applyNumberFormat="1" applyFont="1" applyFill="1" applyBorder="1" applyAlignment="1">
      <alignment horizontal="center" vertical="center"/>
    </xf>
    <xf numFmtId="0" fontId="84" fillId="0" borderId="22" xfId="0" applyNumberFormat="1" applyFont="1" applyFill="1" applyBorder="1" applyAlignment="1">
      <alignment horizontal="right" vertical="center"/>
    </xf>
    <xf numFmtId="193" fontId="82" fillId="0" borderId="15" xfId="0" applyNumberFormat="1" applyFont="1" applyFill="1" applyBorder="1" applyAlignment="1">
      <alignment horizontal="right" vertical="center"/>
    </xf>
    <xf numFmtId="194" fontId="82" fillId="0" borderId="15" xfId="0" applyNumberFormat="1" applyFont="1" applyFill="1" applyBorder="1" applyAlignment="1" quotePrefix="1">
      <alignment horizontal="right" vertical="center"/>
    </xf>
    <xf numFmtId="190" fontId="82" fillId="0" borderId="0" xfId="81" applyNumberFormat="1" applyFont="1" applyFill="1" applyBorder="1" applyAlignment="1">
      <alignment horizontal="right" vertical="center"/>
    </xf>
    <xf numFmtId="193" fontId="86" fillId="0" borderId="15" xfId="0" applyNumberFormat="1" applyFont="1" applyFill="1" applyBorder="1" applyAlignment="1">
      <alignment horizontal="right" vertical="center"/>
    </xf>
    <xf numFmtId="190" fontId="86" fillId="0" borderId="0" xfId="81" applyNumberFormat="1" applyFont="1" applyFill="1" applyBorder="1" applyAlignment="1">
      <alignment horizontal="right" vertical="center"/>
    </xf>
    <xf numFmtId="193" fontId="91" fillId="0" borderId="15" xfId="81" applyNumberFormat="1" applyFont="1" applyFill="1" applyBorder="1" applyAlignment="1">
      <alignment horizontal="right" vertical="center"/>
    </xf>
    <xf numFmtId="194" fontId="91" fillId="0" borderId="15" xfId="0" applyNumberFormat="1" applyFont="1" applyFill="1" applyBorder="1" applyAlignment="1">
      <alignment horizontal="right" vertical="center"/>
    </xf>
    <xf numFmtId="196" fontId="91" fillId="0" borderId="15" xfId="81" applyNumberFormat="1" applyFont="1" applyFill="1" applyBorder="1" applyAlignment="1">
      <alignment vertical="center"/>
    </xf>
    <xf numFmtId="0" fontId="97" fillId="0" borderId="15" xfId="0" applyNumberFormat="1" applyFont="1" applyFill="1" applyBorder="1" applyAlignment="1">
      <alignment horizontal="center" vertical="center"/>
    </xf>
    <xf numFmtId="0" fontId="91" fillId="0" borderId="16" xfId="0" applyNumberFormat="1" applyFont="1" applyFill="1" applyBorder="1" applyAlignment="1">
      <alignment horizontal="distributed" vertical="center"/>
    </xf>
    <xf numFmtId="193" fontId="82" fillId="0" borderId="25" xfId="0" applyNumberFormat="1" applyFont="1" applyFill="1" applyBorder="1" applyAlignment="1">
      <alignment horizontal="right" vertical="center"/>
    </xf>
    <xf numFmtId="0" fontId="89" fillId="0" borderId="19" xfId="110" applyNumberFormat="1" applyFont="1" applyFill="1" applyBorder="1" applyAlignment="1">
      <alignment horizontal="center" vertical="center"/>
      <protection/>
    </xf>
    <xf numFmtId="0" fontId="84" fillId="0" borderId="16" xfId="110" applyNumberFormat="1" applyFont="1" applyFill="1" applyBorder="1" applyAlignment="1">
      <alignment horizontal="right" vertical="center"/>
      <protection/>
    </xf>
    <xf numFmtId="0" fontId="84" fillId="0" borderId="21" xfId="110" applyNumberFormat="1" applyFont="1" applyFill="1" applyBorder="1" applyAlignment="1">
      <alignment horizontal="right" vertical="center"/>
      <protection/>
    </xf>
    <xf numFmtId="191" fontId="86" fillId="0" borderId="14" xfId="81" applyNumberFormat="1" applyFont="1" applyFill="1" applyBorder="1" applyAlignment="1">
      <alignment horizontal="right" vertical="center"/>
    </xf>
    <xf numFmtId="57" fontId="86" fillId="0" borderId="16" xfId="110" applyNumberFormat="1" applyFont="1" applyFill="1" applyBorder="1" applyAlignment="1">
      <alignment horizontal="center" vertical="center" shrinkToFit="1"/>
      <protection/>
    </xf>
    <xf numFmtId="57" fontId="86" fillId="0" borderId="14" xfId="110" applyNumberFormat="1" applyFont="1" applyFill="1" applyBorder="1" applyAlignment="1">
      <alignment horizontal="center" vertical="center"/>
      <protection/>
    </xf>
    <xf numFmtId="191" fontId="92" fillId="0" borderId="15" xfId="81" applyNumberFormat="1" applyFont="1" applyFill="1" applyBorder="1" applyAlignment="1">
      <alignment horizontal="right" vertical="center"/>
    </xf>
    <xf numFmtId="191" fontId="84" fillId="0" borderId="14" xfId="81" applyNumberFormat="1" applyFont="1" applyFill="1" applyBorder="1" applyAlignment="1">
      <alignment horizontal="right" vertical="center"/>
    </xf>
    <xf numFmtId="57" fontId="84" fillId="0" borderId="16" xfId="110" applyNumberFormat="1" applyFont="1" applyFill="1" applyBorder="1" applyAlignment="1">
      <alignment horizontal="center" vertical="center"/>
      <protection/>
    </xf>
    <xf numFmtId="57" fontId="84" fillId="0" borderId="14" xfId="110" applyNumberFormat="1" applyFont="1" applyFill="1" applyBorder="1" applyAlignment="1">
      <alignment horizontal="center" vertical="center"/>
      <protection/>
    </xf>
    <xf numFmtId="190" fontId="82" fillId="0" borderId="15" xfId="110" applyNumberFormat="1" applyFont="1" applyFill="1" applyBorder="1" applyAlignment="1">
      <alignment horizontal="right" vertical="center"/>
      <protection/>
    </xf>
    <xf numFmtId="57" fontId="82" fillId="0" borderId="16" xfId="110" applyNumberFormat="1" applyFont="1" applyFill="1" applyBorder="1" applyAlignment="1">
      <alignment horizontal="center" vertical="center"/>
      <protection/>
    </xf>
    <xf numFmtId="57" fontId="82" fillId="0" borderId="14" xfId="110" applyNumberFormat="1" applyFont="1" applyFill="1" applyBorder="1" applyAlignment="1">
      <alignment horizontal="center" vertical="center"/>
      <protection/>
    </xf>
    <xf numFmtId="57" fontId="98" fillId="0" borderId="14" xfId="110" applyNumberFormat="1" applyFont="1" applyFill="1" applyBorder="1" applyAlignment="1">
      <alignment vertical="center" wrapText="1"/>
      <protection/>
    </xf>
    <xf numFmtId="57" fontId="82" fillId="0" borderId="14" xfId="110" applyNumberFormat="1" applyFont="1" applyFill="1" applyBorder="1" applyAlignment="1">
      <alignment vertical="center" wrapText="1"/>
      <protection/>
    </xf>
    <xf numFmtId="57" fontId="82" fillId="0" borderId="16" xfId="110" applyNumberFormat="1" applyFont="1" applyFill="1" applyBorder="1" applyAlignment="1">
      <alignment horizontal="right" vertical="center" shrinkToFit="1"/>
      <protection/>
    </xf>
    <xf numFmtId="57" fontId="82" fillId="0" borderId="16" xfId="110" applyNumberFormat="1" applyFont="1" applyFill="1" applyBorder="1" applyAlignment="1">
      <alignment horizontal="center" vertical="center" shrinkToFit="1"/>
      <protection/>
    </xf>
    <xf numFmtId="57" fontId="82" fillId="0" borderId="26" xfId="110" applyNumberFormat="1" applyFont="1" applyFill="1" applyBorder="1" applyAlignment="1">
      <alignment horizontal="right" vertical="center" shrinkToFit="1"/>
      <protection/>
    </xf>
    <xf numFmtId="57" fontId="82" fillId="0" borderId="26" xfId="110" applyNumberFormat="1" applyFont="1" applyFill="1" applyBorder="1" applyAlignment="1">
      <alignment horizontal="center" vertical="center" shrinkToFit="1"/>
      <protection/>
    </xf>
    <xf numFmtId="57" fontId="82" fillId="0" borderId="24" xfId="110" applyNumberFormat="1" applyFont="1" applyFill="1" applyBorder="1" applyAlignment="1">
      <alignment horizontal="center" vertical="center"/>
      <protection/>
    </xf>
    <xf numFmtId="56" fontId="83" fillId="0" borderId="0" xfId="104" applyNumberFormat="1" applyFont="1" applyFill="1" applyAlignment="1">
      <alignment vertical="center"/>
      <protection/>
    </xf>
    <xf numFmtId="0" fontId="84" fillId="0" borderId="0" xfId="104" applyFont="1" applyFill="1" applyAlignment="1">
      <alignment vertical="center"/>
      <protection/>
    </xf>
    <xf numFmtId="0" fontId="82" fillId="0" borderId="0" xfId="0" applyFont="1" applyFill="1" applyAlignment="1">
      <alignment horizontal="right" vertical="center"/>
    </xf>
    <xf numFmtId="0" fontId="82" fillId="0" borderId="10" xfId="104" applyFont="1" applyFill="1" applyBorder="1" applyAlignment="1">
      <alignment vertical="center"/>
      <protection/>
    </xf>
    <xf numFmtId="0" fontId="82" fillId="0" borderId="11" xfId="104" applyFont="1" applyFill="1" applyBorder="1" applyAlignment="1">
      <alignment vertical="center"/>
      <protection/>
    </xf>
    <xf numFmtId="0" fontId="82" fillId="0" borderId="13" xfId="104" applyFont="1" applyFill="1" applyBorder="1" applyAlignment="1">
      <alignment vertical="center"/>
      <protection/>
    </xf>
    <xf numFmtId="0" fontId="82" fillId="0" borderId="34" xfId="104" applyFont="1" applyFill="1" applyBorder="1" applyAlignment="1">
      <alignment horizontal="left" vertical="center"/>
      <protection/>
    </xf>
    <xf numFmtId="0" fontId="82" fillId="0" borderId="35" xfId="104" applyFont="1" applyFill="1" applyBorder="1" applyAlignment="1">
      <alignment horizontal="center" vertical="center"/>
      <protection/>
    </xf>
    <xf numFmtId="0" fontId="82" fillId="0" borderId="36" xfId="104" applyFont="1" applyFill="1" applyBorder="1" applyAlignment="1">
      <alignment horizontal="center" vertical="center"/>
      <protection/>
    </xf>
    <xf numFmtId="0" fontId="82" fillId="0" borderId="12" xfId="104" applyFont="1" applyFill="1" applyBorder="1" applyAlignment="1">
      <alignment vertical="center"/>
      <protection/>
    </xf>
    <xf numFmtId="0" fontId="82" fillId="0" borderId="12" xfId="104" applyFont="1" applyFill="1" applyBorder="1" applyAlignment="1">
      <alignment vertical="center" wrapText="1"/>
      <protection/>
    </xf>
    <xf numFmtId="0" fontId="99" fillId="0" borderId="13" xfId="104" applyFont="1" applyFill="1" applyBorder="1" applyAlignment="1">
      <alignment vertical="center" wrapText="1"/>
      <protection/>
    </xf>
    <xf numFmtId="0" fontId="82" fillId="0" borderId="0" xfId="104" applyFont="1" applyFill="1" applyBorder="1" applyAlignment="1">
      <alignment vertical="center"/>
      <protection/>
    </xf>
    <xf numFmtId="0" fontId="82" fillId="0" borderId="14" xfId="104" applyFont="1" applyFill="1" applyBorder="1" applyAlignment="1">
      <alignment vertical="center"/>
      <protection/>
    </xf>
    <xf numFmtId="0" fontId="82" fillId="0" borderId="16" xfId="104" applyFont="1" applyFill="1" applyBorder="1" applyAlignment="1">
      <alignment vertical="center"/>
      <protection/>
    </xf>
    <xf numFmtId="0" fontId="82" fillId="0" borderId="22" xfId="104" applyFont="1" applyFill="1" applyBorder="1" applyAlignment="1">
      <alignment horizontal="center" vertical="center"/>
      <protection/>
    </xf>
    <xf numFmtId="0" fontId="82" fillId="0" borderId="15" xfId="104" applyFont="1" applyFill="1" applyBorder="1" applyAlignment="1">
      <alignment vertical="center"/>
      <protection/>
    </xf>
    <xf numFmtId="0" fontId="82" fillId="0" borderId="15" xfId="104" applyFont="1" applyFill="1" applyBorder="1" applyAlignment="1">
      <alignment vertical="center" wrapText="1"/>
      <protection/>
    </xf>
    <xf numFmtId="0" fontId="99" fillId="0" borderId="16" xfId="104" applyFont="1" applyFill="1" applyBorder="1" applyAlignment="1">
      <alignment vertical="center" wrapText="1"/>
      <protection/>
    </xf>
    <xf numFmtId="0" fontId="99" fillId="0" borderId="15" xfId="104" applyFont="1" applyFill="1" applyBorder="1" applyAlignment="1">
      <alignment vertical="distributed" textRotation="255"/>
      <protection/>
    </xf>
    <xf numFmtId="0" fontId="82" fillId="0" borderId="17" xfId="104" applyFont="1" applyFill="1" applyBorder="1" applyAlignment="1">
      <alignment vertical="center"/>
      <protection/>
    </xf>
    <xf numFmtId="0" fontId="82" fillId="0" borderId="18" xfId="104" applyFont="1" applyFill="1" applyBorder="1" applyAlignment="1">
      <alignment vertical="center"/>
      <protection/>
    </xf>
    <xf numFmtId="0" fontId="82" fillId="0" borderId="20" xfId="104" applyFont="1" applyFill="1" applyBorder="1" applyAlignment="1">
      <alignment vertical="center"/>
      <protection/>
    </xf>
    <xf numFmtId="0" fontId="99" fillId="0" borderId="19" xfId="104" applyFont="1" applyFill="1" applyBorder="1" applyAlignment="1">
      <alignment vertical="distributed" textRotation="255"/>
      <protection/>
    </xf>
    <xf numFmtId="0" fontId="82" fillId="0" borderId="19" xfId="104" applyFont="1" applyFill="1" applyBorder="1" applyAlignment="1">
      <alignment vertical="center"/>
      <protection/>
    </xf>
    <xf numFmtId="0" fontId="82" fillId="0" borderId="19" xfId="104" applyFont="1" applyFill="1" applyBorder="1" applyAlignment="1">
      <alignment vertical="center" wrapText="1"/>
      <protection/>
    </xf>
    <xf numFmtId="0" fontId="99" fillId="0" borderId="20" xfId="104" applyFont="1" applyFill="1" applyBorder="1" applyAlignment="1">
      <alignment vertical="center" wrapText="1"/>
      <protection/>
    </xf>
    <xf numFmtId="0" fontId="84" fillId="0" borderId="43" xfId="104" applyFont="1" applyFill="1" applyBorder="1" applyAlignment="1">
      <alignment vertical="center"/>
      <protection/>
    </xf>
    <xf numFmtId="0" fontId="84" fillId="0" borderId="14" xfId="104" applyFont="1" applyFill="1" applyBorder="1" applyAlignment="1">
      <alignment vertical="center"/>
      <protection/>
    </xf>
    <xf numFmtId="0" fontId="84" fillId="0" borderId="16" xfId="104" applyFont="1" applyFill="1" applyBorder="1" applyAlignment="1">
      <alignment vertical="center"/>
      <protection/>
    </xf>
    <xf numFmtId="0" fontId="84" fillId="0" borderId="0" xfId="104" applyFont="1" applyFill="1" applyBorder="1" applyAlignment="1">
      <alignment vertical="center"/>
      <protection/>
    </xf>
    <xf numFmtId="0" fontId="84" fillId="0" borderId="15" xfId="104" applyFont="1" applyFill="1" applyBorder="1" applyAlignment="1">
      <alignment vertical="center"/>
      <protection/>
    </xf>
    <xf numFmtId="0" fontId="96" fillId="0" borderId="15" xfId="104" applyFont="1" applyFill="1" applyBorder="1" applyAlignment="1">
      <alignment horizontal="right" vertical="center"/>
      <protection/>
    </xf>
    <xf numFmtId="0" fontId="96" fillId="0" borderId="0" xfId="104" applyFont="1" applyFill="1" applyBorder="1" applyAlignment="1">
      <alignment horizontal="right" vertical="center"/>
      <protection/>
    </xf>
    <xf numFmtId="0" fontId="82" fillId="0" borderId="0" xfId="104" applyFont="1" applyFill="1" applyBorder="1" applyAlignment="1">
      <alignment horizontal="distributed" vertical="center"/>
      <protection/>
    </xf>
    <xf numFmtId="0" fontId="82" fillId="0" borderId="14" xfId="104" applyFont="1" applyFill="1" applyBorder="1" applyAlignment="1">
      <alignment horizontal="distributed" vertical="center"/>
      <protection/>
    </xf>
    <xf numFmtId="0" fontId="82" fillId="0" borderId="16" xfId="104" applyFont="1" applyFill="1" applyBorder="1" applyAlignment="1">
      <alignment horizontal="distributed" vertical="center"/>
      <protection/>
    </xf>
    <xf numFmtId="0" fontId="99" fillId="0" borderId="0" xfId="104" applyFont="1" applyFill="1" applyBorder="1" applyAlignment="1">
      <alignment horizontal="distributed" vertical="center"/>
      <protection/>
    </xf>
    <xf numFmtId="0" fontId="99" fillId="0" borderId="14" xfId="104" applyFont="1" applyFill="1" applyBorder="1" applyAlignment="1">
      <alignment horizontal="distributed" vertical="center"/>
      <protection/>
    </xf>
    <xf numFmtId="0" fontId="82" fillId="0" borderId="15" xfId="104" applyFont="1" applyFill="1" applyBorder="1" applyAlignment="1">
      <alignment horizontal="center" vertical="center"/>
      <protection/>
    </xf>
    <xf numFmtId="0" fontId="99" fillId="0" borderId="15" xfId="104" applyFont="1" applyFill="1" applyBorder="1" applyAlignment="1">
      <alignment vertical="center" wrapText="1"/>
      <protection/>
    </xf>
    <xf numFmtId="0" fontId="99" fillId="0" borderId="15" xfId="104" applyFont="1" applyFill="1" applyBorder="1" applyAlignment="1">
      <alignment horizontal="right" vertical="center"/>
      <protection/>
    </xf>
    <xf numFmtId="38" fontId="99" fillId="0" borderId="15" xfId="81" applyFont="1" applyFill="1" applyBorder="1" applyAlignment="1">
      <alignment horizontal="right" vertical="center"/>
    </xf>
    <xf numFmtId="190" fontId="99" fillId="0" borderId="0" xfId="104" applyNumberFormat="1" applyFont="1" applyFill="1" applyBorder="1" applyAlignment="1">
      <alignment horizontal="right" vertical="center"/>
      <protection/>
    </xf>
    <xf numFmtId="0" fontId="82" fillId="0" borderId="0" xfId="104" applyFont="1" applyFill="1" applyBorder="1" applyAlignment="1">
      <alignment horizontal="distributed" vertical="center" wrapText="1"/>
      <protection/>
    </xf>
    <xf numFmtId="0" fontId="82" fillId="0" borderId="14" xfId="104" applyFont="1" applyFill="1" applyBorder="1" applyAlignment="1">
      <alignment horizontal="distributed" vertical="center" wrapText="1"/>
      <protection/>
    </xf>
    <xf numFmtId="0" fontId="82" fillId="0" borderId="16" xfId="104" applyFont="1" applyFill="1" applyBorder="1" applyAlignment="1">
      <alignment horizontal="distributed" vertical="center" wrapText="1"/>
      <protection/>
    </xf>
    <xf numFmtId="0" fontId="99" fillId="0" borderId="0" xfId="104" applyFont="1" applyFill="1" applyBorder="1" applyAlignment="1">
      <alignment horizontal="distributed" vertical="center" wrapText="1"/>
      <protection/>
    </xf>
    <xf numFmtId="0" fontId="100" fillId="0" borderId="15" xfId="104" applyFont="1" applyFill="1" applyBorder="1" applyAlignment="1">
      <alignment horizontal="center" vertical="center"/>
      <protection/>
    </xf>
    <xf numFmtId="0" fontId="99" fillId="0" borderId="15" xfId="104" applyFont="1" applyFill="1" applyBorder="1" applyAlignment="1">
      <alignment horizontal="right" vertical="center" wrapText="1"/>
      <protection/>
    </xf>
    <xf numFmtId="38" fontId="99" fillId="0" borderId="15" xfId="81" applyFont="1" applyFill="1" applyBorder="1" applyAlignment="1">
      <alignment horizontal="right" vertical="center" wrapText="1"/>
    </xf>
    <xf numFmtId="0" fontId="81" fillId="0" borderId="15" xfId="104" applyFont="1" applyFill="1" applyBorder="1" applyAlignment="1">
      <alignment horizontal="center" vertical="center"/>
      <protection/>
    </xf>
    <xf numFmtId="0" fontId="99" fillId="0" borderId="0" xfId="104" applyFont="1" applyFill="1" applyAlignment="1">
      <alignment vertical="center"/>
      <protection/>
    </xf>
    <xf numFmtId="0" fontId="101" fillId="0" borderId="0" xfId="104" applyFont="1" applyFill="1" applyBorder="1" applyAlignment="1">
      <alignment horizontal="right" vertical="center"/>
      <protection/>
    </xf>
    <xf numFmtId="0" fontId="99" fillId="0" borderId="0" xfId="104" applyFont="1" applyFill="1" applyBorder="1" applyAlignment="1">
      <alignment horizontal="right" vertical="center"/>
      <protection/>
    </xf>
    <xf numFmtId="0" fontId="82" fillId="0" borderId="39" xfId="104" applyFont="1" applyFill="1" applyBorder="1" applyAlignment="1">
      <alignment vertical="center"/>
      <protection/>
    </xf>
    <xf numFmtId="0" fontId="82" fillId="0" borderId="24" xfId="104" applyFont="1" applyFill="1" applyBorder="1" applyAlignment="1">
      <alignment vertical="center"/>
      <protection/>
    </xf>
    <xf numFmtId="0" fontId="82" fillId="0" borderId="26" xfId="104" applyFont="1" applyFill="1" applyBorder="1" applyAlignment="1">
      <alignment vertical="center"/>
      <protection/>
    </xf>
    <xf numFmtId="0" fontId="99" fillId="0" borderId="39" xfId="104" applyFont="1" applyFill="1" applyBorder="1" applyAlignment="1">
      <alignment vertical="center"/>
      <protection/>
    </xf>
    <xf numFmtId="0" fontId="99" fillId="0" borderId="24" xfId="104" applyFont="1" applyFill="1" applyBorder="1" applyAlignment="1">
      <alignment vertical="center"/>
      <protection/>
    </xf>
    <xf numFmtId="0" fontId="82" fillId="0" borderId="25" xfId="104" applyFont="1" applyFill="1" applyBorder="1" applyAlignment="1">
      <alignment vertical="center"/>
      <protection/>
    </xf>
    <xf numFmtId="0" fontId="84" fillId="0" borderId="25" xfId="104" applyFont="1" applyFill="1" applyBorder="1" applyAlignment="1">
      <alignment vertical="center"/>
      <protection/>
    </xf>
    <xf numFmtId="0" fontId="96" fillId="0" borderId="26" xfId="104" applyFont="1" applyFill="1" applyBorder="1" applyAlignment="1">
      <alignment horizontal="right" vertical="center"/>
      <protection/>
    </xf>
    <xf numFmtId="0" fontId="96" fillId="0" borderId="25" xfId="104" applyFont="1" applyFill="1" applyBorder="1" applyAlignment="1">
      <alignment horizontal="right" vertical="center"/>
      <protection/>
    </xf>
    <xf numFmtId="0" fontId="96" fillId="0" borderId="39" xfId="104" applyFont="1" applyFill="1" applyBorder="1" applyAlignment="1">
      <alignment horizontal="right" vertical="center"/>
      <protection/>
    </xf>
    <xf numFmtId="0" fontId="82" fillId="0" borderId="0" xfId="104" applyFont="1" applyFill="1" applyAlignment="1">
      <alignment vertical="center"/>
      <protection/>
    </xf>
    <xf numFmtId="0" fontId="93" fillId="0" borderId="0" xfId="104" applyFont="1" applyFill="1" applyAlignment="1">
      <alignment vertical="center"/>
      <protection/>
    </xf>
    <xf numFmtId="0" fontId="84" fillId="0" borderId="0" xfId="0" applyFont="1" applyFill="1" applyAlignment="1">
      <alignment horizontal="center" vertical="center"/>
    </xf>
    <xf numFmtId="0" fontId="85" fillId="0" borderId="0" xfId="0" applyFont="1" applyFill="1" applyAlignment="1">
      <alignment horizontal="right" vertical="top"/>
    </xf>
    <xf numFmtId="0" fontId="83" fillId="0" borderId="0" xfId="0" applyFont="1" applyFill="1" applyAlignment="1">
      <alignment vertical="center"/>
    </xf>
    <xf numFmtId="0" fontId="102" fillId="0" borderId="0" xfId="0" applyFont="1" applyFill="1" applyAlignment="1">
      <alignment vertical="center"/>
    </xf>
    <xf numFmtId="0" fontId="97" fillId="0" borderId="0" xfId="0" applyFont="1" applyFill="1" applyAlignment="1">
      <alignment vertical="center"/>
    </xf>
    <xf numFmtId="0" fontId="84" fillId="0" borderId="0" xfId="0" applyFont="1" applyFill="1" applyBorder="1" applyAlignment="1">
      <alignment vertical="center"/>
    </xf>
    <xf numFmtId="0" fontId="82" fillId="0" borderId="0" xfId="0" applyFont="1" applyFill="1" applyBorder="1" applyAlignment="1">
      <alignment horizontal="right" vertical="center"/>
    </xf>
    <xf numFmtId="0" fontId="99" fillId="0" borderId="35" xfId="0" applyFont="1" applyFill="1" applyBorder="1" applyAlignment="1">
      <alignment horizontal="distributed" vertical="center"/>
    </xf>
    <xf numFmtId="0" fontId="99" fillId="0" borderId="34" xfId="0" applyFont="1" applyFill="1" applyBorder="1" applyAlignment="1">
      <alignment horizontal="center" vertical="center"/>
    </xf>
    <xf numFmtId="0" fontId="99" fillId="0" borderId="36" xfId="0" applyFont="1" applyFill="1" applyBorder="1" applyAlignment="1">
      <alignment horizontal="center" vertical="center"/>
    </xf>
    <xf numFmtId="0" fontId="99" fillId="0" borderId="40" xfId="0" applyFont="1" applyFill="1" applyBorder="1" applyAlignment="1">
      <alignment horizontal="distributed" vertical="center"/>
    </xf>
    <xf numFmtId="0" fontId="99" fillId="0" borderId="40" xfId="0" applyFont="1" applyFill="1" applyBorder="1" applyAlignment="1">
      <alignment horizontal="center" vertical="center" wrapText="1"/>
    </xf>
    <xf numFmtId="0" fontId="99" fillId="0" borderId="40" xfId="0" applyFont="1" applyFill="1" applyBorder="1" applyAlignment="1">
      <alignment horizontal="center" vertical="center"/>
    </xf>
    <xf numFmtId="0" fontId="96" fillId="0" borderId="0" xfId="0" applyFont="1" applyFill="1" applyBorder="1" applyAlignment="1">
      <alignment vertical="center"/>
    </xf>
    <xf numFmtId="0" fontId="96" fillId="0" borderId="0" xfId="0" applyFont="1" applyFill="1" applyAlignment="1">
      <alignment vertical="center"/>
    </xf>
    <xf numFmtId="0" fontId="84" fillId="0" borderId="43" xfId="0" applyFont="1" applyFill="1" applyBorder="1" applyAlignment="1">
      <alignment horizontal="distributed" vertical="top"/>
    </xf>
    <xf numFmtId="0" fontId="84" fillId="0" borderId="23" xfId="0" applyFont="1" applyFill="1" applyBorder="1" applyAlignment="1">
      <alignment horizontal="distributed" vertical="top"/>
    </xf>
    <xf numFmtId="0" fontId="84" fillId="0" borderId="21" xfId="0" applyFont="1" applyFill="1" applyBorder="1" applyAlignment="1">
      <alignment horizontal="distributed" vertical="top"/>
    </xf>
    <xf numFmtId="0" fontId="84" fillId="0" borderId="22" xfId="0" applyFont="1" applyFill="1" applyBorder="1" applyAlignment="1">
      <alignment horizontal="distributed" vertical="top"/>
    </xf>
    <xf numFmtId="0" fontId="84" fillId="0" borderId="22" xfId="0" applyFont="1" applyFill="1" applyBorder="1" applyAlignment="1">
      <alignment horizontal="center" vertical="top"/>
    </xf>
    <xf numFmtId="0" fontId="84" fillId="0" borderId="22" xfId="0" applyFont="1" applyFill="1" applyBorder="1" applyAlignment="1">
      <alignment horizontal="right" vertical="top"/>
    </xf>
    <xf numFmtId="0" fontId="84" fillId="0" borderId="0" xfId="0" applyFont="1" applyFill="1" applyBorder="1" applyAlignment="1">
      <alignment vertical="top"/>
    </xf>
    <xf numFmtId="0" fontId="84" fillId="0" borderId="0" xfId="0" applyFont="1" applyFill="1" applyAlignment="1">
      <alignment vertical="top"/>
    </xf>
    <xf numFmtId="0" fontId="82" fillId="0" borderId="0" xfId="0" applyFont="1" applyFill="1" applyBorder="1" applyAlignment="1">
      <alignment horizontal="distributed" vertical="center"/>
    </xf>
    <xf numFmtId="0" fontId="82" fillId="0" borderId="16" xfId="0" applyFont="1" applyFill="1" applyBorder="1" applyAlignment="1">
      <alignment horizontal="distributed" vertical="center"/>
    </xf>
    <xf numFmtId="0" fontId="99" fillId="0" borderId="14" xfId="0" applyFont="1" applyFill="1" applyBorder="1" applyAlignment="1">
      <alignment vertical="center"/>
    </xf>
    <xf numFmtId="0" fontId="99" fillId="0" borderId="15" xfId="0" applyFont="1" applyFill="1" applyBorder="1" applyAlignment="1">
      <alignment vertical="center"/>
    </xf>
    <xf numFmtId="0" fontId="99" fillId="0" borderId="15" xfId="0" applyFont="1" applyFill="1" applyBorder="1" applyAlignment="1">
      <alignment horizontal="center" vertical="center"/>
    </xf>
    <xf numFmtId="181" fontId="99" fillId="0" borderId="15" xfId="0" applyNumberFormat="1" applyFont="1" applyFill="1" applyBorder="1" applyAlignment="1">
      <alignment vertical="center"/>
    </xf>
    <xf numFmtId="189" fontId="99" fillId="0" borderId="15" xfId="0" applyNumberFormat="1" applyFont="1" applyFill="1" applyBorder="1" applyAlignment="1">
      <alignment vertical="center"/>
    </xf>
    <xf numFmtId="38" fontId="99" fillId="0" borderId="15" xfId="83" applyFont="1" applyFill="1" applyBorder="1" applyAlignment="1">
      <alignment vertical="center"/>
    </xf>
    <xf numFmtId="0" fontId="84" fillId="0" borderId="0" xfId="0" applyFont="1" applyFill="1" applyBorder="1" applyAlignment="1">
      <alignment/>
    </xf>
    <xf numFmtId="0" fontId="82" fillId="0" borderId="0" xfId="0" applyFont="1" applyFill="1" applyBorder="1" applyAlignment="1">
      <alignment horizontal="distributed" vertical="center" wrapText="1"/>
    </xf>
    <xf numFmtId="0" fontId="82" fillId="0" borderId="16" xfId="0" applyFont="1" applyFill="1" applyBorder="1" applyAlignment="1">
      <alignment horizontal="distributed" vertical="center" wrapText="1"/>
    </xf>
    <xf numFmtId="0" fontId="99" fillId="0" borderId="14" xfId="0" applyFont="1" applyFill="1" applyBorder="1" applyAlignment="1">
      <alignment vertical="center" wrapText="1"/>
    </xf>
    <xf numFmtId="0" fontId="99" fillId="0" borderId="15" xfId="0" applyFont="1" applyFill="1" applyBorder="1" applyAlignment="1">
      <alignment horizontal="center" vertical="center" wrapText="1"/>
    </xf>
    <xf numFmtId="180" fontId="99" fillId="0" borderId="15" xfId="0" applyNumberFormat="1" applyFont="1" applyFill="1" applyBorder="1" applyAlignment="1">
      <alignment vertical="center"/>
    </xf>
    <xf numFmtId="190" fontId="99" fillId="0" borderId="15" xfId="0" applyNumberFormat="1" applyFont="1" applyFill="1" applyBorder="1" applyAlignment="1">
      <alignment vertical="center"/>
    </xf>
    <xf numFmtId="38" fontId="99" fillId="0" borderId="15" xfId="83" applyFont="1" applyFill="1" applyBorder="1" applyAlignment="1">
      <alignment horizontal="right" vertical="center"/>
    </xf>
    <xf numFmtId="0" fontId="96" fillId="0" borderId="0" xfId="0" applyFont="1" applyFill="1" applyBorder="1" applyAlignment="1">
      <alignment vertical="center" wrapText="1"/>
    </xf>
    <xf numFmtId="0" fontId="96" fillId="0" borderId="0" xfId="0" applyFont="1" applyFill="1" applyBorder="1" applyAlignment="1">
      <alignment vertical="center" shrinkToFit="1"/>
    </xf>
    <xf numFmtId="0" fontId="96" fillId="0" borderId="15" xfId="0" applyFont="1" applyFill="1" applyBorder="1" applyAlignment="1">
      <alignment vertical="center"/>
    </xf>
    <xf numFmtId="38" fontId="81" fillId="0" borderId="15" xfId="83" applyFont="1" applyFill="1" applyBorder="1" applyAlignment="1">
      <alignment vertical="center"/>
    </xf>
    <xf numFmtId="0" fontId="99" fillId="0" borderId="15" xfId="0" applyFont="1" applyFill="1" applyBorder="1" applyAlignment="1">
      <alignment vertical="center" wrapText="1"/>
    </xf>
    <xf numFmtId="38" fontId="99" fillId="0" borderId="15" xfId="83" applyFont="1" applyFill="1" applyBorder="1" applyAlignment="1">
      <alignment horizontal="right" vertical="center" wrapText="1"/>
    </xf>
    <xf numFmtId="0" fontId="96" fillId="0" borderId="16" xfId="0" applyFont="1" applyFill="1" applyBorder="1" applyAlignment="1">
      <alignment vertical="center"/>
    </xf>
    <xf numFmtId="190" fontId="99" fillId="0" borderId="15" xfId="0" applyNumberFormat="1" applyFont="1" applyFill="1" applyBorder="1" applyAlignment="1">
      <alignment horizontal="center" vertical="center" wrapText="1"/>
    </xf>
    <xf numFmtId="0" fontId="82" fillId="0" borderId="39" xfId="0" applyFont="1" applyFill="1" applyBorder="1" applyAlignment="1">
      <alignment horizontal="distributed" vertical="center"/>
    </xf>
    <xf numFmtId="0" fontId="82" fillId="0" borderId="26" xfId="0" applyFont="1" applyFill="1" applyBorder="1" applyAlignment="1">
      <alignment horizontal="distributed" vertical="center"/>
    </xf>
    <xf numFmtId="0" fontId="99" fillId="0" borderId="24" xfId="0" applyFont="1" applyFill="1" applyBorder="1" applyAlignment="1">
      <alignment vertical="center"/>
    </xf>
    <xf numFmtId="0" fontId="99" fillId="0" borderId="25" xfId="0" applyFont="1" applyFill="1" applyBorder="1" applyAlignment="1">
      <alignment vertical="center"/>
    </xf>
    <xf numFmtId="0" fontId="99" fillId="0" borderId="25" xfId="0" applyFont="1" applyFill="1" applyBorder="1" applyAlignment="1">
      <alignment horizontal="center" vertical="center"/>
    </xf>
    <xf numFmtId="180" fontId="99" fillId="0" borderId="25" xfId="0" applyNumberFormat="1" applyFont="1" applyFill="1" applyBorder="1" applyAlignment="1">
      <alignment vertical="center"/>
    </xf>
    <xf numFmtId="190" fontId="99" fillId="0" borderId="25" xfId="0" applyNumberFormat="1" applyFont="1" applyFill="1" applyBorder="1" applyAlignment="1">
      <alignment vertical="center"/>
    </xf>
    <xf numFmtId="38" fontId="99" fillId="0" borderId="25" xfId="83" applyFont="1" applyFill="1" applyBorder="1" applyAlignment="1">
      <alignment vertical="center"/>
    </xf>
    <xf numFmtId="0" fontId="96" fillId="0" borderId="39" xfId="0" applyFont="1" applyFill="1" applyBorder="1" applyAlignment="1">
      <alignment vertical="center"/>
    </xf>
    <xf numFmtId="0" fontId="96" fillId="0" borderId="0" xfId="0" applyFont="1" applyFill="1" applyAlignment="1">
      <alignment/>
    </xf>
    <xf numFmtId="0" fontId="84" fillId="0" borderId="0" xfId="0" applyFont="1" applyFill="1" applyAlignment="1">
      <alignment horizontal="center"/>
    </xf>
    <xf numFmtId="180" fontId="84" fillId="0" borderId="0" xfId="0" applyNumberFormat="1" applyFont="1" applyFill="1" applyAlignment="1">
      <alignment/>
    </xf>
    <xf numFmtId="0" fontId="96" fillId="0" borderId="0" xfId="0" applyFont="1" applyFill="1" applyAlignment="1">
      <alignment horizontal="center"/>
    </xf>
    <xf numFmtId="180" fontId="96" fillId="0" borderId="0" xfId="0" applyNumberFormat="1" applyFont="1" applyFill="1" applyAlignment="1">
      <alignment/>
    </xf>
    <xf numFmtId="0" fontId="96" fillId="0" borderId="0" xfId="0" applyFont="1" applyFill="1" applyAlignment="1">
      <alignment horizontal="center" vertical="center"/>
    </xf>
    <xf numFmtId="180" fontId="96" fillId="0" borderId="0" xfId="0" applyNumberFormat="1" applyFont="1" applyFill="1" applyAlignment="1">
      <alignment vertical="center"/>
    </xf>
    <xf numFmtId="180" fontId="84" fillId="0" borderId="0" xfId="0" applyNumberFormat="1" applyFont="1" applyFill="1" applyAlignment="1">
      <alignment vertical="center"/>
    </xf>
    <xf numFmtId="0" fontId="83" fillId="0" borderId="0" xfId="103" applyFont="1" applyFill="1" applyAlignment="1">
      <alignment vertical="center"/>
      <protection/>
    </xf>
    <xf numFmtId="0" fontId="82" fillId="0" borderId="0" xfId="103" applyFont="1" applyFill="1" applyAlignment="1">
      <alignment vertical="center"/>
      <protection/>
    </xf>
    <xf numFmtId="186" fontId="82" fillId="0" borderId="0" xfId="103" applyNumberFormat="1" applyFont="1" applyFill="1" applyAlignment="1">
      <alignment vertical="center"/>
      <protection/>
    </xf>
    <xf numFmtId="187" fontId="82" fillId="0" borderId="0" xfId="103" applyNumberFormat="1" applyFont="1" applyFill="1" applyAlignment="1">
      <alignment vertical="center"/>
      <protection/>
    </xf>
    <xf numFmtId="0" fontId="103" fillId="0" borderId="0" xfId="103" applyFont="1" applyFill="1" applyAlignment="1">
      <alignment horizontal="right" vertical="center"/>
      <protection/>
    </xf>
    <xf numFmtId="0" fontId="82" fillId="0" borderId="0" xfId="103" applyFont="1" applyFill="1" applyAlignment="1">
      <alignment horizontal="right" vertical="center"/>
      <protection/>
    </xf>
    <xf numFmtId="0" fontId="99" fillId="0" borderId="35" xfId="103" applyFont="1" applyFill="1" applyBorder="1" applyAlignment="1">
      <alignment horizontal="distributed" vertical="center"/>
      <protection/>
    </xf>
    <xf numFmtId="0" fontId="99" fillId="0" borderId="36" xfId="103" applyFont="1" applyFill="1" applyBorder="1" applyAlignment="1">
      <alignment horizontal="distributed" vertical="center"/>
      <protection/>
    </xf>
    <xf numFmtId="186" fontId="96" fillId="0" borderId="40" xfId="103" applyNumberFormat="1" applyFont="1" applyFill="1" applyBorder="1" applyAlignment="1">
      <alignment horizontal="center" vertical="center" shrinkToFit="1"/>
      <protection/>
    </xf>
    <xf numFmtId="0" fontId="96" fillId="0" borderId="40" xfId="103" applyFont="1" applyFill="1" applyBorder="1" applyAlignment="1">
      <alignment horizontal="center" vertical="center" shrinkToFit="1"/>
      <protection/>
    </xf>
    <xf numFmtId="0" fontId="96" fillId="0" borderId="34" xfId="103" applyFont="1" applyFill="1" applyBorder="1" applyAlignment="1">
      <alignment horizontal="center" vertical="center" shrinkToFit="1"/>
      <protection/>
    </xf>
    <xf numFmtId="0" fontId="99" fillId="0" borderId="44" xfId="103" applyFont="1" applyFill="1" applyBorder="1" applyAlignment="1">
      <alignment horizontal="distributed" vertical="center"/>
      <protection/>
    </xf>
    <xf numFmtId="187" fontId="96" fillId="0" borderId="40" xfId="103" applyNumberFormat="1" applyFont="1" applyFill="1" applyBorder="1" applyAlignment="1">
      <alignment horizontal="center" vertical="center" shrinkToFit="1"/>
      <protection/>
    </xf>
    <xf numFmtId="0" fontId="99" fillId="0" borderId="0" xfId="103" applyFont="1" applyFill="1" applyBorder="1" applyAlignment="1">
      <alignment vertical="center"/>
      <protection/>
    </xf>
    <xf numFmtId="0" fontId="99" fillId="0" borderId="0" xfId="103" applyFont="1" applyFill="1" applyAlignment="1">
      <alignment vertical="center"/>
      <protection/>
    </xf>
    <xf numFmtId="0" fontId="99" fillId="0" borderId="0" xfId="103" applyFont="1" applyFill="1" applyBorder="1" applyAlignment="1">
      <alignment horizontal="distributed" vertical="top"/>
      <protection/>
    </xf>
    <xf numFmtId="0" fontId="99" fillId="0" borderId="14" xfId="103" applyFont="1" applyFill="1" applyBorder="1" applyAlignment="1">
      <alignment horizontal="distributed" vertical="top"/>
      <protection/>
    </xf>
    <xf numFmtId="186" fontId="99" fillId="0" borderId="15" xfId="103" applyNumberFormat="1" applyFont="1" applyFill="1" applyBorder="1" applyAlignment="1">
      <alignment horizontal="right" vertical="top"/>
      <protection/>
    </xf>
    <xf numFmtId="0" fontId="99" fillId="0" borderId="15" xfId="103" applyFont="1" applyFill="1" applyBorder="1" applyAlignment="1">
      <alignment horizontal="right" vertical="top"/>
      <protection/>
    </xf>
    <xf numFmtId="0" fontId="99" fillId="0" borderId="45" xfId="103" applyFont="1" applyFill="1" applyBorder="1" applyAlignment="1">
      <alignment horizontal="right" vertical="top"/>
      <protection/>
    </xf>
    <xf numFmtId="0" fontId="99" fillId="0" borderId="46" xfId="103" applyFont="1" applyFill="1" applyBorder="1" applyAlignment="1">
      <alignment horizontal="distributed" vertical="top"/>
      <protection/>
    </xf>
    <xf numFmtId="187" fontId="99" fillId="0" borderId="15" xfId="103" applyNumberFormat="1" applyFont="1" applyFill="1" applyBorder="1" applyAlignment="1">
      <alignment horizontal="right" vertical="top"/>
      <protection/>
    </xf>
    <xf numFmtId="0" fontId="99" fillId="0" borderId="16" xfId="103" applyFont="1" applyFill="1" applyBorder="1" applyAlignment="1">
      <alignment horizontal="right" vertical="top"/>
      <protection/>
    </xf>
    <xf numFmtId="0" fontId="99" fillId="0" borderId="0" xfId="103" applyFont="1" applyFill="1" applyBorder="1" applyAlignment="1">
      <alignment vertical="top"/>
      <protection/>
    </xf>
    <xf numFmtId="0" fontId="99" fillId="0" borderId="0" xfId="103" applyFont="1" applyFill="1" applyAlignment="1">
      <alignment vertical="top"/>
      <protection/>
    </xf>
    <xf numFmtId="0" fontId="99" fillId="0" borderId="0" xfId="103" applyFont="1" applyFill="1" applyBorder="1" applyAlignment="1">
      <alignment horizontal="distributed" vertical="center"/>
      <protection/>
    </xf>
    <xf numFmtId="0" fontId="99" fillId="0" borderId="14" xfId="103" applyFont="1" applyFill="1" applyBorder="1" applyAlignment="1">
      <alignment horizontal="distributed" vertical="center"/>
      <protection/>
    </xf>
    <xf numFmtId="0" fontId="99" fillId="0" borderId="14" xfId="103" applyFont="1" applyFill="1" applyBorder="1" applyAlignment="1">
      <alignment vertical="center"/>
      <protection/>
    </xf>
    <xf numFmtId="188" fontId="99" fillId="0" borderId="15" xfId="103" applyNumberFormat="1" applyFont="1" applyFill="1" applyBorder="1" applyAlignment="1">
      <alignment vertical="center"/>
      <protection/>
    </xf>
    <xf numFmtId="180" fontId="99" fillId="0" borderId="15" xfId="103" applyNumberFormat="1" applyFont="1" applyFill="1" applyBorder="1" applyAlignment="1">
      <alignment vertical="center"/>
      <protection/>
    </xf>
    <xf numFmtId="41" fontId="99" fillId="0" borderId="45" xfId="103" applyNumberFormat="1" applyFont="1" applyFill="1" applyBorder="1" applyAlignment="1">
      <alignment vertical="center"/>
      <protection/>
    </xf>
    <xf numFmtId="0" fontId="99" fillId="0" borderId="46" xfId="103" applyFont="1" applyFill="1" applyBorder="1" applyAlignment="1">
      <alignment horizontal="distributed" vertical="center"/>
      <protection/>
    </xf>
    <xf numFmtId="187" fontId="99" fillId="0" borderId="15" xfId="103" applyNumberFormat="1" applyFont="1" applyFill="1" applyBorder="1" applyAlignment="1">
      <alignment horizontal="center" vertical="center"/>
      <protection/>
    </xf>
    <xf numFmtId="41" fontId="99" fillId="0" borderId="16" xfId="103" applyNumberFormat="1" applyFont="1" applyFill="1" applyBorder="1" applyAlignment="1">
      <alignment vertical="center"/>
      <protection/>
    </xf>
    <xf numFmtId="180" fontId="99" fillId="0" borderId="15" xfId="103" applyNumberFormat="1" applyFont="1" applyFill="1" applyBorder="1" applyAlignment="1">
      <alignment horizontal="right" vertical="center"/>
      <protection/>
    </xf>
    <xf numFmtId="0" fontId="99" fillId="0" borderId="0" xfId="103" applyFont="1" applyFill="1" applyBorder="1" applyAlignment="1">
      <alignment horizontal="distributed" vertical="center" wrapText="1"/>
      <protection/>
    </xf>
    <xf numFmtId="0" fontId="96" fillId="0" borderId="14" xfId="103" applyFont="1" applyFill="1" applyBorder="1" applyAlignment="1">
      <alignment horizontal="distributed" vertical="center"/>
      <protection/>
    </xf>
    <xf numFmtId="0" fontId="96" fillId="0" borderId="14" xfId="103" applyFont="1" applyFill="1" applyBorder="1" applyAlignment="1">
      <alignment vertical="center" shrinkToFit="1"/>
      <protection/>
    </xf>
    <xf numFmtId="0" fontId="96" fillId="0" borderId="46" xfId="103" applyFont="1" applyFill="1" applyBorder="1" applyAlignment="1">
      <alignment horizontal="distributed" vertical="center"/>
      <protection/>
    </xf>
    <xf numFmtId="0" fontId="99" fillId="0" borderId="39" xfId="103" applyFont="1" applyFill="1" applyBorder="1" applyAlignment="1">
      <alignment horizontal="distributed" vertical="center"/>
      <protection/>
    </xf>
    <xf numFmtId="0" fontId="99" fillId="0" borderId="24" xfId="103" applyFont="1" applyFill="1" applyBorder="1" applyAlignment="1">
      <alignment horizontal="distributed" vertical="center"/>
      <protection/>
    </xf>
    <xf numFmtId="0" fontId="99" fillId="0" borderId="24" xfId="103" applyFont="1" applyFill="1" applyBorder="1" applyAlignment="1">
      <alignment vertical="center"/>
      <protection/>
    </xf>
    <xf numFmtId="188" fontId="99" fillId="0" borderId="25" xfId="103" applyNumberFormat="1" applyFont="1" applyFill="1" applyBorder="1" applyAlignment="1">
      <alignment vertical="center"/>
      <protection/>
    </xf>
    <xf numFmtId="180" fontId="99" fillId="0" borderId="25" xfId="103" applyNumberFormat="1" applyFont="1" applyFill="1" applyBorder="1" applyAlignment="1">
      <alignment vertical="center"/>
      <protection/>
    </xf>
    <xf numFmtId="41" fontId="81" fillId="0" borderId="47" xfId="103" applyNumberFormat="1" applyFont="1" applyFill="1" applyBorder="1" applyAlignment="1">
      <alignment vertical="center"/>
      <protection/>
    </xf>
    <xf numFmtId="0" fontId="99" fillId="0" borderId="48" xfId="103" applyFont="1" applyFill="1" applyBorder="1" applyAlignment="1">
      <alignment horizontal="distributed" vertical="center"/>
      <protection/>
    </xf>
    <xf numFmtId="187" fontId="99" fillId="0" borderId="25" xfId="103" applyNumberFormat="1" applyFont="1" applyFill="1" applyBorder="1" applyAlignment="1">
      <alignment horizontal="center" vertical="center"/>
      <protection/>
    </xf>
    <xf numFmtId="41" fontId="99" fillId="0" borderId="26" xfId="103" applyNumberFormat="1" applyFont="1" applyFill="1" applyBorder="1" applyAlignment="1">
      <alignment vertical="center"/>
      <protection/>
    </xf>
    <xf numFmtId="186" fontId="99" fillId="0" borderId="0" xfId="103" applyNumberFormat="1" applyFont="1" applyFill="1" applyAlignment="1">
      <alignment vertical="center"/>
      <protection/>
    </xf>
    <xf numFmtId="0" fontId="99" fillId="0" borderId="49" xfId="103" applyFont="1" applyFill="1" applyBorder="1" applyAlignment="1">
      <alignment horizontal="distributed" vertical="center"/>
      <protection/>
    </xf>
    <xf numFmtId="0" fontId="99" fillId="0" borderId="49" xfId="103" applyFont="1" applyFill="1" applyBorder="1" applyAlignment="1">
      <alignment vertical="center"/>
      <protection/>
    </xf>
    <xf numFmtId="187" fontId="99" fillId="0" borderId="49" xfId="103" applyNumberFormat="1" applyFont="1" applyFill="1" applyBorder="1" applyAlignment="1">
      <alignment vertical="center"/>
      <protection/>
    </xf>
    <xf numFmtId="41" fontId="99" fillId="0" borderId="49" xfId="103" applyNumberFormat="1" applyFont="1" applyFill="1" applyBorder="1" applyAlignment="1">
      <alignment vertical="center"/>
      <protection/>
    </xf>
    <xf numFmtId="41" fontId="99" fillId="0" borderId="0" xfId="83" applyNumberFormat="1" applyFont="1" applyFill="1" applyBorder="1" applyAlignment="1">
      <alignment vertical="center"/>
    </xf>
    <xf numFmtId="187" fontId="99" fillId="0" borderId="0" xfId="103" applyNumberFormat="1" applyFont="1" applyFill="1" applyAlignment="1">
      <alignment vertical="center"/>
      <protection/>
    </xf>
    <xf numFmtId="0" fontId="82" fillId="0" borderId="0" xfId="103" applyFont="1" applyFill="1" applyAlignment="1">
      <alignment/>
      <protection/>
    </xf>
    <xf numFmtId="38" fontId="82" fillId="0" borderId="0" xfId="81" applyFont="1" applyFill="1" applyAlignment="1">
      <alignment/>
    </xf>
    <xf numFmtId="0" fontId="82" fillId="0" borderId="0" xfId="0" applyFont="1" applyFill="1" applyBorder="1" applyAlignment="1">
      <alignment horizontal="right"/>
    </xf>
    <xf numFmtId="0" fontId="82" fillId="0" borderId="35" xfId="0" applyFont="1" applyFill="1" applyBorder="1" applyAlignment="1">
      <alignment horizontal="centerContinuous" vertical="center" wrapText="1"/>
    </xf>
    <xf numFmtId="0" fontId="82" fillId="0" borderId="35" xfId="0" applyFont="1" applyFill="1" applyBorder="1" applyAlignment="1">
      <alignment horizontal="centerContinuous" vertical="center"/>
    </xf>
    <xf numFmtId="0" fontId="82" fillId="0" borderId="40" xfId="0" applyFont="1" applyFill="1" applyBorder="1" applyAlignment="1">
      <alignment horizontal="center" vertical="center"/>
    </xf>
    <xf numFmtId="38" fontId="82" fillId="0" borderId="50" xfId="81" applyFont="1" applyFill="1" applyBorder="1" applyAlignment="1">
      <alignment horizontal="center" vertical="center"/>
    </xf>
    <xf numFmtId="38" fontId="82" fillId="0" borderId="34" xfId="81" applyFont="1" applyFill="1" applyBorder="1" applyAlignment="1">
      <alignment horizontal="center" vertical="center"/>
    </xf>
    <xf numFmtId="0" fontId="82" fillId="0" borderId="44" xfId="0" applyFont="1" applyFill="1" applyBorder="1" applyAlignment="1">
      <alignment horizontal="centerContinuous" vertical="center" wrapText="1"/>
    </xf>
    <xf numFmtId="38" fontId="82" fillId="0" borderId="35" xfId="81" applyFont="1" applyFill="1" applyBorder="1" applyAlignment="1">
      <alignment horizontal="center" vertical="center"/>
    </xf>
    <xf numFmtId="0" fontId="82" fillId="0" borderId="0" xfId="0" applyFont="1" applyFill="1" applyBorder="1" applyAlignment="1">
      <alignment vertical="center"/>
    </xf>
    <xf numFmtId="0" fontId="82" fillId="0" borderId="15" xfId="0" applyFont="1" applyFill="1" applyBorder="1" applyAlignment="1">
      <alignment vertical="center"/>
    </xf>
    <xf numFmtId="38" fontId="82" fillId="0" borderId="45" xfId="81" applyFont="1" applyFill="1" applyBorder="1" applyAlignment="1">
      <alignment horizontal="right" vertical="center"/>
    </xf>
    <xf numFmtId="41" fontId="82" fillId="0" borderId="15" xfId="0" applyNumberFormat="1" applyFont="1" applyFill="1" applyBorder="1" applyAlignment="1">
      <alignment vertical="center"/>
    </xf>
    <xf numFmtId="38" fontId="82" fillId="0" borderId="16" xfId="81" applyFont="1" applyFill="1" applyBorder="1" applyAlignment="1">
      <alignment horizontal="right" vertical="center"/>
    </xf>
    <xf numFmtId="0" fontId="82" fillId="0" borderId="46" xfId="0" applyFont="1" applyFill="1" applyBorder="1" applyAlignment="1">
      <alignment vertical="center"/>
    </xf>
    <xf numFmtId="38" fontId="82" fillId="0" borderId="0" xfId="81" applyFont="1" applyFill="1" applyBorder="1" applyAlignment="1">
      <alignment horizontal="right" vertical="center"/>
    </xf>
    <xf numFmtId="0" fontId="86" fillId="0" borderId="0" xfId="0" applyFont="1" applyFill="1" applyBorder="1" applyAlignment="1">
      <alignment vertical="center"/>
    </xf>
    <xf numFmtId="41" fontId="86" fillId="0" borderId="15" xfId="0" applyNumberFormat="1" applyFont="1" applyFill="1" applyBorder="1" applyAlignment="1">
      <alignment vertical="center"/>
    </xf>
    <xf numFmtId="41" fontId="86" fillId="0" borderId="45" xfId="81" applyNumberFormat="1" applyFont="1" applyFill="1" applyBorder="1" applyAlignment="1">
      <alignment vertical="center"/>
    </xf>
    <xf numFmtId="41" fontId="82" fillId="0" borderId="16" xfId="81" applyNumberFormat="1" applyFont="1" applyFill="1" applyBorder="1" applyAlignment="1">
      <alignment vertical="center"/>
    </xf>
    <xf numFmtId="0" fontId="86" fillId="0" borderId="46" xfId="0" applyFont="1" applyFill="1" applyBorder="1" applyAlignment="1">
      <alignment vertical="center"/>
    </xf>
    <xf numFmtId="41" fontId="82" fillId="0" borderId="0" xfId="81" applyNumberFormat="1" applyFont="1" applyFill="1" applyBorder="1" applyAlignment="1">
      <alignment vertical="center"/>
    </xf>
    <xf numFmtId="41" fontId="82" fillId="0" borderId="45" xfId="81" applyNumberFormat="1" applyFont="1" applyFill="1" applyBorder="1" applyAlignment="1">
      <alignment vertical="center"/>
    </xf>
    <xf numFmtId="0" fontId="90" fillId="0" borderId="0" xfId="0" applyFont="1" applyFill="1" applyBorder="1" applyAlignment="1">
      <alignment vertical="center"/>
    </xf>
    <xf numFmtId="0" fontId="90" fillId="0" borderId="0" xfId="0" applyFont="1" applyFill="1" applyBorder="1" applyAlignment="1">
      <alignment horizontal="distributed" vertical="center"/>
    </xf>
    <xf numFmtId="0" fontId="81" fillId="0" borderId="0" xfId="0" applyFont="1" applyFill="1" applyBorder="1" applyAlignment="1">
      <alignment horizontal="distributed" vertical="center"/>
    </xf>
    <xf numFmtId="0" fontId="82" fillId="0" borderId="39" xfId="0" applyFont="1" applyFill="1" applyBorder="1" applyAlignment="1">
      <alignment vertical="center"/>
    </xf>
    <xf numFmtId="41" fontId="82" fillId="0" borderId="25" xfId="0" applyNumberFormat="1" applyFont="1" applyFill="1" applyBorder="1" applyAlignment="1">
      <alignment vertical="center"/>
    </xf>
    <xf numFmtId="38" fontId="82" fillId="0" borderId="47" xfId="81" applyFont="1" applyFill="1" applyBorder="1" applyAlignment="1">
      <alignment vertical="center"/>
    </xf>
    <xf numFmtId="38" fontId="82" fillId="0" borderId="26" xfId="81" applyFont="1" applyFill="1" applyBorder="1" applyAlignment="1">
      <alignment vertical="center"/>
    </xf>
    <xf numFmtId="0" fontId="82" fillId="0" borderId="48" xfId="0" applyFont="1" applyFill="1" applyBorder="1" applyAlignment="1">
      <alignment vertical="center"/>
    </xf>
    <xf numFmtId="41" fontId="82" fillId="0" borderId="47" xfId="81" applyNumberFormat="1" applyFont="1" applyFill="1" applyBorder="1" applyAlignment="1">
      <alignment vertical="center"/>
    </xf>
    <xf numFmtId="0" fontId="86" fillId="0" borderId="39" xfId="0" applyFont="1" applyFill="1" applyBorder="1" applyAlignment="1">
      <alignment horizontal="distributed" vertical="center"/>
    </xf>
    <xf numFmtId="41" fontId="86" fillId="0" borderId="25" xfId="0" applyNumberFormat="1" applyFont="1" applyFill="1" applyBorder="1" applyAlignment="1">
      <alignment vertical="center"/>
    </xf>
    <xf numFmtId="41" fontId="86" fillId="0" borderId="39" xfId="81" applyNumberFormat="1" applyFont="1" applyFill="1" applyBorder="1" applyAlignment="1">
      <alignment vertical="center"/>
    </xf>
    <xf numFmtId="0" fontId="93" fillId="0" borderId="0" xfId="0" applyFont="1" applyFill="1" applyAlignment="1">
      <alignment/>
    </xf>
    <xf numFmtId="41" fontId="82" fillId="0" borderId="0" xfId="0" applyNumberFormat="1" applyFont="1" applyFill="1" applyAlignment="1">
      <alignment/>
    </xf>
    <xf numFmtId="0" fontId="93" fillId="0" borderId="0" xfId="103" applyFont="1" applyFill="1">
      <alignment vertical="center"/>
      <protection/>
    </xf>
    <xf numFmtId="0" fontId="82" fillId="0" borderId="0" xfId="103" applyFont="1" applyFill="1" applyAlignment="1">
      <alignment horizontal="right" vertical="center" wrapText="1"/>
      <protection/>
    </xf>
    <xf numFmtId="0" fontId="90" fillId="0" borderId="0" xfId="103" applyFont="1" applyFill="1">
      <alignment vertical="center"/>
      <protection/>
    </xf>
    <xf numFmtId="0" fontId="82" fillId="0" borderId="0" xfId="103" applyFont="1" applyFill="1">
      <alignment vertical="center"/>
      <protection/>
    </xf>
    <xf numFmtId="0" fontId="83" fillId="0" borderId="0" xfId="108" applyFont="1" applyFill="1" applyAlignment="1">
      <alignment vertical="center"/>
      <protection/>
    </xf>
    <xf numFmtId="0" fontId="82" fillId="0" borderId="0" xfId="108" applyFont="1" applyFill="1" applyAlignment="1">
      <alignment vertical="center"/>
      <protection/>
    </xf>
    <xf numFmtId="0" fontId="82" fillId="0" borderId="0" xfId="108" applyFont="1" applyFill="1" applyAlignment="1">
      <alignment horizontal="right" vertical="center" wrapText="1"/>
      <protection/>
    </xf>
    <xf numFmtId="0" fontId="82" fillId="0" borderId="0" xfId="108" applyFont="1" applyFill="1" applyAlignment="1">
      <alignment horizontal="right" vertical="center"/>
      <protection/>
    </xf>
    <xf numFmtId="0" fontId="93" fillId="0" borderId="0" xfId="103" applyFont="1" applyFill="1" applyAlignment="1">
      <alignment vertical="center"/>
      <protection/>
    </xf>
    <xf numFmtId="0" fontId="93" fillId="0" borderId="0" xfId="108" applyFont="1" applyFill="1">
      <alignment/>
      <protection/>
    </xf>
    <xf numFmtId="0" fontId="82" fillId="0" borderId="0" xfId="108" applyFont="1" applyFill="1" applyAlignment="1">
      <alignment horizontal="right" wrapText="1"/>
      <protection/>
    </xf>
    <xf numFmtId="0" fontId="90" fillId="0" borderId="0" xfId="108" applyFont="1" applyFill="1">
      <alignment/>
      <protection/>
    </xf>
    <xf numFmtId="0" fontId="82" fillId="0" borderId="0" xfId="108" applyFont="1" applyFill="1">
      <alignment/>
      <protection/>
    </xf>
    <xf numFmtId="0" fontId="82" fillId="0" borderId="0" xfId="108" applyFont="1" applyFill="1" applyAlignment="1">
      <alignment horizontal="right"/>
      <protection/>
    </xf>
    <xf numFmtId="0" fontId="82" fillId="0" borderId="35" xfId="108" applyFont="1" applyFill="1" applyBorder="1" applyAlignment="1">
      <alignment horizontal="distributed" vertical="center"/>
      <protection/>
    </xf>
    <xf numFmtId="0" fontId="82" fillId="0" borderId="40" xfId="108" applyFont="1" applyFill="1" applyBorder="1" applyAlignment="1">
      <alignment horizontal="distributed" vertical="center"/>
      <protection/>
    </xf>
    <xf numFmtId="0" fontId="82" fillId="0" borderId="50" xfId="108" applyFont="1" applyFill="1" applyBorder="1" applyAlignment="1">
      <alignment horizontal="center" vertical="center" wrapText="1"/>
      <protection/>
    </xf>
    <xf numFmtId="0" fontId="82" fillId="0" borderId="34" xfId="108" applyFont="1" applyFill="1" applyBorder="1" applyAlignment="1">
      <alignment horizontal="center" vertical="center"/>
      <protection/>
    </xf>
    <xf numFmtId="0" fontId="93" fillId="0" borderId="0" xfId="103" applyFont="1" applyFill="1" applyBorder="1">
      <alignment vertical="center"/>
      <protection/>
    </xf>
    <xf numFmtId="0" fontId="82" fillId="0" borderId="0" xfId="108" applyFont="1" applyFill="1" applyBorder="1">
      <alignment/>
      <protection/>
    </xf>
    <xf numFmtId="0" fontId="82" fillId="0" borderId="15" xfId="108" applyFont="1" applyFill="1" applyBorder="1" applyAlignment="1">
      <alignment horizontal="right"/>
      <protection/>
    </xf>
    <xf numFmtId="0" fontId="82" fillId="0" borderId="14" xfId="108" applyFont="1" applyFill="1" applyBorder="1" applyAlignment="1">
      <alignment horizontal="right"/>
      <protection/>
    </xf>
    <xf numFmtId="0" fontId="82" fillId="0" borderId="51" xfId="108" applyFont="1" applyFill="1" applyBorder="1" applyAlignment="1">
      <alignment horizontal="right" wrapText="1"/>
      <protection/>
    </xf>
    <xf numFmtId="0" fontId="82" fillId="0" borderId="16" xfId="108" applyFont="1" applyFill="1" applyBorder="1" applyAlignment="1">
      <alignment horizontal="right"/>
      <protection/>
    </xf>
    <xf numFmtId="0" fontId="82" fillId="0" borderId="0" xfId="108" applyFont="1" applyFill="1" applyBorder="1" applyAlignment="1">
      <alignment horizontal="distributed" vertical="center"/>
      <protection/>
    </xf>
    <xf numFmtId="0" fontId="99" fillId="0" borderId="15" xfId="108" applyFont="1" applyFill="1" applyBorder="1" applyAlignment="1">
      <alignment vertical="center"/>
      <protection/>
    </xf>
    <xf numFmtId="41" fontId="82" fillId="0" borderId="14" xfId="83" applyNumberFormat="1" applyFont="1" applyFill="1" applyBorder="1" applyAlignment="1">
      <alignment vertical="center"/>
    </xf>
    <xf numFmtId="0" fontId="82" fillId="0" borderId="45" xfId="103" applyFont="1" applyFill="1" applyBorder="1" applyAlignment="1">
      <alignment horizontal="right" vertical="center" wrapText="1"/>
      <protection/>
    </xf>
    <xf numFmtId="0" fontId="99" fillId="0" borderId="0" xfId="108" applyFont="1" applyFill="1" applyBorder="1" applyAlignment="1">
      <alignment vertical="center"/>
      <protection/>
    </xf>
    <xf numFmtId="0" fontId="99" fillId="0" borderId="15" xfId="108" applyFont="1" applyFill="1" applyBorder="1" applyAlignment="1">
      <alignment vertical="center" wrapText="1"/>
      <protection/>
    </xf>
    <xf numFmtId="0" fontId="82" fillId="0" borderId="16" xfId="103" applyFont="1" applyFill="1" applyBorder="1" applyAlignment="1">
      <alignment horizontal="right" vertical="center" wrapText="1"/>
      <protection/>
    </xf>
    <xf numFmtId="0" fontId="93" fillId="0" borderId="0" xfId="103" applyFont="1" applyFill="1" applyBorder="1" applyAlignment="1">
      <alignment vertical="center"/>
      <protection/>
    </xf>
    <xf numFmtId="0" fontId="99" fillId="0" borderId="16" xfId="108" applyFont="1" applyFill="1" applyBorder="1" applyAlignment="1">
      <alignment vertical="center"/>
      <protection/>
    </xf>
    <xf numFmtId="41" fontId="82" fillId="0" borderId="15" xfId="83" applyNumberFormat="1" applyFont="1" applyFill="1" applyBorder="1" applyAlignment="1">
      <alignment vertical="center"/>
    </xf>
    <xf numFmtId="0" fontId="92" fillId="0" borderId="0" xfId="103" applyFont="1" applyFill="1" applyAlignment="1">
      <alignment vertical="center"/>
      <protection/>
    </xf>
    <xf numFmtId="0" fontId="81" fillId="0" borderId="0" xfId="108" applyFont="1" applyFill="1" applyBorder="1" applyAlignment="1">
      <alignment horizontal="distributed" vertical="center"/>
      <protection/>
    </xf>
    <xf numFmtId="0" fontId="82" fillId="0" borderId="39" xfId="108" applyFont="1" applyFill="1" applyBorder="1" applyAlignment="1">
      <alignment horizontal="distributed" vertical="center"/>
      <protection/>
    </xf>
    <xf numFmtId="0" fontId="99" fillId="0" borderId="25" xfId="108" applyFont="1" applyFill="1" applyBorder="1" applyAlignment="1">
      <alignment vertical="center" wrapText="1"/>
      <protection/>
    </xf>
    <xf numFmtId="41" fontId="82" fillId="0" borderId="24" xfId="83" applyNumberFormat="1" applyFont="1" applyFill="1" applyBorder="1" applyAlignment="1">
      <alignment vertical="center"/>
    </xf>
    <xf numFmtId="0" fontId="82" fillId="0" borderId="47" xfId="103" applyFont="1" applyFill="1" applyBorder="1" applyAlignment="1">
      <alignment horizontal="right" vertical="center" wrapText="1"/>
      <protection/>
    </xf>
    <xf numFmtId="0" fontId="99" fillId="0" borderId="39" xfId="108" applyFont="1" applyFill="1" applyBorder="1" applyAlignment="1">
      <alignment vertical="center"/>
      <protection/>
    </xf>
    <xf numFmtId="0" fontId="99" fillId="0" borderId="26" xfId="108" applyFont="1" applyFill="1" applyBorder="1" applyAlignment="1">
      <alignment vertical="center"/>
      <protection/>
    </xf>
    <xf numFmtId="41" fontId="82" fillId="0" borderId="25" xfId="83" applyNumberFormat="1" applyFont="1" applyFill="1" applyBorder="1" applyAlignment="1">
      <alignment vertical="center"/>
    </xf>
    <xf numFmtId="0" fontId="82" fillId="0" borderId="26" xfId="103" applyFont="1" applyFill="1" applyBorder="1" applyAlignment="1">
      <alignment horizontal="right" vertical="center" wrapText="1"/>
      <protection/>
    </xf>
    <xf numFmtId="0" fontId="82" fillId="0" borderId="49" xfId="108" applyFont="1" applyFill="1" applyBorder="1" applyAlignment="1">
      <alignment vertical="center"/>
      <protection/>
    </xf>
    <xf numFmtId="0" fontId="82" fillId="0" borderId="0" xfId="108" applyFont="1" applyFill="1" applyAlignment="1">
      <alignment/>
      <protection/>
    </xf>
    <xf numFmtId="0" fontId="93" fillId="0" borderId="0" xfId="103" applyFont="1" applyFill="1" applyAlignment="1">
      <alignment/>
      <protection/>
    </xf>
    <xf numFmtId="182" fontId="82" fillId="0" borderId="0" xfId="0" applyNumberFormat="1" applyFont="1" applyFill="1" applyAlignment="1">
      <alignment vertical="center"/>
    </xf>
    <xf numFmtId="182" fontId="82" fillId="0" borderId="0" xfId="0" applyNumberFormat="1" applyFont="1" applyFill="1" applyBorder="1" applyAlignment="1">
      <alignment vertical="center"/>
    </xf>
    <xf numFmtId="0" fontId="82" fillId="0" borderId="0" xfId="0" applyFont="1" applyFill="1" applyBorder="1" applyAlignment="1">
      <alignment horizontal="center" vertical="center"/>
    </xf>
    <xf numFmtId="0" fontId="99" fillId="0" borderId="10" xfId="0" applyFont="1" applyFill="1" applyBorder="1" applyAlignment="1">
      <alignment horizontal="center" vertical="center"/>
    </xf>
    <xf numFmtId="0" fontId="99" fillId="0" borderId="13" xfId="0" applyFont="1" applyFill="1" applyBorder="1" applyAlignment="1">
      <alignment horizontal="center" vertical="center"/>
    </xf>
    <xf numFmtId="0" fontId="96" fillId="0" borderId="10" xfId="0" applyFont="1" applyFill="1" applyBorder="1" applyAlignment="1">
      <alignment horizontal="center" vertical="center"/>
    </xf>
    <xf numFmtId="0" fontId="99" fillId="0" borderId="11" xfId="0" applyFont="1" applyFill="1" applyBorder="1" applyAlignment="1">
      <alignment horizontal="center" vertical="center"/>
    </xf>
    <xf numFmtId="0" fontId="99" fillId="0" borderId="52" xfId="0" applyFont="1" applyFill="1" applyBorder="1" applyAlignment="1">
      <alignment horizontal="center" vertical="center"/>
    </xf>
    <xf numFmtId="0" fontId="99" fillId="0" borderId="53" xfId="0" applyFont="1" applyFill="1" applyBorder="1" applyAlignment="1">
      <alignment horizontal="center" vertical="center"/>
    </xf>
    <xf numFmtId="0" fontId="99" fillId="0" borderId="10" xfId="0" applyFont="1" applyFill="1" applyBorder="1" applyAlignment="1">
      <alignment horizontal="center" vertical="center"/>
    </xf>
    <xf numFmtId="0" fontId="99" fillId="0" borderId="35" xfId="0" applyFont="1" applyFill="1" applyBorder="1" applyAlignment="1">
      <alignment vertical="center"/>
    </xf>
    <xf numFmtId="0" fontId="99" fillId="0" borderId="35" xfId="0" applyFont="1" applyFill="1" applyBorder="1" applyAlignment="1">
      <alignment horizontal="center" vertical="center"/>
    </xf>
    <xf numFmtId="0" fontId="99" fillId="0" borderId="10" xfId="0" applyFont="1" applyFill="1" applyBorder="1" applyAlignment="1">
      <alignment vertical="center"/>
    </xf>
    <xf numFmtId="0" fontId="99" fillId="0" borderId="10" xfId="0" applyFont="1" applyFill="1" applyBorder="1" applyAlignment="1">
      <alignment horizontal="center" vertical="center"/>
    </xf>
    <xf numFmtId="0" fontId="99" fillId="0" borderId="10" xfId="0" applyFont="1" applyFill="1" applyBorder="1" applyAlignment="1">
      <alignment horizontal="right" vertical="center"/>
    </xf>
    <xf numFmtId="0" fontId="99" fillId="0" borderId="0" xfId="0" applyFont="1" applyFill="1" applyBorder="1" applyAlignment="1">
      <alignment horizontal="center" vertical="center"/>
    </xf>
    <xf numFmtId="0" fontId="99" fillId="0" borderId="16" xfId="0" applyFont="1" applyFill="1" applyBorder="1" applyAlignment="1">
      <alignment horizontal="center" vertical="center"/>
    </xf>
    <xf numFmtId="0" fontId="96" fillId="0" borderId="0" xfId="0" applyFont="1" applyFill="1" applyBorder="1" applyAlignment="1">
      <alignment horizontal="center" vertical="center"/>
    </xf>
    <xf numFmtId="0" fontId="99" fillId="0" borderId="14" xfId="0" applyFont="1" applyFill="1" applyBorder="1" applyAlignment="1">
      <alignment horizontal="center" vertical="center"/>
    </xf>
    <xf numFmtId="0" fontId="99" fillId="0" borderId="22" xfId="0" applyFont="1" applyFill="1" applyBorder="1" applyAlignment="1">
      <alignment horizontal="distributed" vertical="center"/>
    </xf>
    <xf numFmtId="182" fontId="99" fillId="0" borderId="22" xfId="0" applyNumberFormat="1" applyFont="1" applyFill="1" applyBorder="1" applyAlignment="1">
      <alignment horizontal="distributed" vertical="center"/>
    </xf>
    <xf numFmtId="0" fontId="99" fillId="0" borderId="0" xfId="0" applyFont="1" applyFill="1" applyBorder="1" applyAlignment="1">
      <alignment horizontal="center" vertical="center"/>
    </xf>
    <xf numFmtId="0" fontId="96" fillId="0" borderId="22" xfId="0" applyFont="1" applyFill="1" applyBorder="1" applyAlignment="1">
      <alignment horizontal="distributed" vertical="center" wrapText="1"/>
    </xf>
    <xf numFmtId="0" fontId="96" fillId="0" borderId="22" xfId="0" applyFont="1" applyFill="1" applyBorder="1" applyAlignment="1">
      <alignment horizontal="center" vertical="center"/>
    </xf>
    <xf numFmtId="0" fontId="96" fillId="0" borderId="22" xfId="0" applyFont="1" applyFill="1" applyBorder="1" applyAlignment="1">
      <alignment horizontal="distributed" vertical="center"/>
    </xf>
    <xf numFmtId="0" fontId="96" fillId="0" borderId="23" xfId="0" applyFont="1" applyFill="1" applyBorder="1" applyAlignment="1">
      <alignment horizontal="center" vertical="center"/>
    </xf>
    <xf numFmtId="0" fontId="99" fillId="0" borderId="17" xfId="0" applyFont="1" applyFill="1" applyBorder="1" applyAlignment="1">
      <alignment horizontal="center" vertical="center"/>
    </xf>
    <xf numFmtId="0" fontId="99" fillId="0" borderId="20" xfId="0" applyFont="1" applyFill="1" applyBorder="1" applyAlignment="1">
      <alignment horizontal="center" vertical="center"/>
    </xf>
    <xf numFmtId="0" fontId="96" fillId="0" borderId="17" xfId="0" applyFont="1" applyFill="1" applyBorder="1" applyAlignment="1">
      <alignment horizontal="center" vertical="center"/>
    </xf>
    <xf numFmtId="0" fontId="99" fillId="0" borderId="18" xfId="0" applyFont="1" applyFill="1" applyBorder="1" applyAlignment="1">
      <alignment horizontal="center" vertical="center"/>
    </xf>
    <xf numFmtId="0" fontId="99" fillId="0" borderId="19" xfId="0" applyFont="1" applyFill="1" applyBorder="1" applyAlignment="1">
      <alignment horizontal="distributed" vertical="center"/>
    </xf>
    <xf numFmtId="182" fontId="99" fillId="0" borderId="19" xfId="0" applyNumberFormat="1" applyFont="1" applyFill="1" applyBorder="1" applyAlignment="1">
      <alignment horizontal="distributed" vertical="center"/>
    </xf>
    <xf numFmtId="0" fontId="99" fillId="0" borderId="17" xfId="0" applyFont="1" applyFill="1" applyBorder="1" applyAlignment="1">
      <alignment horizontal="center" vertical="center"/>
    </xf>
    <xf numFmtId="0" fontId="96" fillId="0" borderId="19" xfId="0" applyFont="1" applyFill="1" applyBorder="1" applyAlignment="1">
      <alignment horizontal="distributed" vertical="center"/>
    </xf>
    <xf numFmtId="0" fontId="96" fillId="0" borderId="19" xfId="0" applyFont="1" applyFill="1" applyBorder="1" applyAlignment="1">
      <alignment horizontal="center" vertical="center"/>
    </xf>
    <xf numFmtId="0" fontId="96" fillId="0" borderId="20" xfId="0" applyFont="1" applyFill="1" applyBorder="1" applyAlignment="1">
      <alignment horizontal="center" vertical="center"/>
    </xf>
    <xf numFmtId="0" fontId="86" fillId="0" borderId="38" xfId="0" applyFont="1" applyFill="1" applyBorder="1" applyAlignment="1">
      <alignment horizontal="distributed" vertical="center"/>
    </xf>
    <xf numFmtId="0" fontId="86" fillId="0" borderId="37" xfId="0" applyFont="1" applyFill="1" applyBorder="1" applyAlignment="1">
      <alignment horizontal="distributed" vertical="center"/>
    </xf>
    <xf numFmtId="0" fontId="86" fillId="0" borderId="32" xfId="0" applyFont="1" applyFill="1" applyBorder="1" applyAlignment="1">
      <alignment horizontal="distributed" vertical="center"/>
    </xf>
    <xf numFmtId="41" fontId="86" fillId="0" borderId="33" xfId="0" applyNumberFormat="1" applyFont="1" applyFill="1" applyBorder="1" applyAlignment="1">
      <alignment vertical="center"/>
    </xf>
    <xf numFmtId="183" fontId="86" fillId="0" borderId="33" xfId="0" applyNumberFormat="1" applyFont="1" applyFill="1" applyBorder="1" applyAlignment="1">
      <alignment vertical="center"/>
    </xf>
    <xf numFmtId="183" fontId="86" fillId="0" borderId="37" xfId="0" applyNumberFormat="1" applyFont="1" applyFill="1" applyBorder="1" applyAlignment="1">
      <alignment vertical="center"/>
    </xf>
    <xf numFmtId="0" fontId="82" fillId="0" borderId="43" xfId="0" applyFont="1" applyFill="1" applyBorder="1" applyAlignment="1">
      <alignment horizontal="distributed" vertical="center"/>
    </xf>
    <xf numFmtId="0" fontId="82" fillId="0" borderId="23" xfId="0" applyFont="1" applyFill="1" applyBorder="1" applyAlignment="1">
      <alignment horizontal="distributed" vertical="center"/>
    </xf>
    <xf numFmtId="0" fontId="82" fillId="0" borderId="43" xfId="0" applyFont="1" applyFill="1" applyBorder="1" applyAlignment="1">
      <alignment horizontal="distributed" vertical="center"/>
    </xf>
    <xf numFmtId="0" fontId="82" fillId="0" borderId="21" xfId="0" applyFont="1" applyFill="1" applyBorder="1" applyAlignment="1">
      <alignment horizontal="distributed" vertical="center"/>
    </xf>
    <xf numFmtId="41" fontId="82" fillId="0" borderId="22" xfId="0" applyNumberFormat="1" applyFont="1" applyFill="1" applyBorder="1" applyAlignment="1" applyProtection="1">
      <alignment vertical="center"/>
      <protection/>
    </xf>
    <xf numFmtId="183" fontId="82" fillId="0" borderId="22" xfId="0" applyNumberFormat="1" applyFont="1" applyFill="1" applyBorder="1" applyAlignment="1" applyProtection="1">
      <alignment vertical="center"/>
      <protection/>
    </xf>
    <xf numFmtId="183" fontId="82" fillId="0" borderId="21" xfId="0" applyNumberFormat="1" applyFont="1" applyFill="1" applyBorder="1" applyAlignment="1" applyProtection="1">
      <alignment vertical="center"/>
      <protection/>
    </xf>
    <xf numFmtId="183" fontId="82" fillId="0" borderId="22" xfId="0" applyNumberFormat="1" applyFont="1" applyFill="1" applyBorder="1" applyAlignment="1">
      <alignment vertical="center"/>
    </xf>
    <xf numFmtId="183" fontId="82" fillId="0" borderId="23" xfId="0" applyNumberFormat="1" applyFont="1" applyFill="1" applyBorder="1" applyAlignment="1">
      <alignment vertical="center"/>
    </xf>
    <xf numFmtId="0" fontId="82" fillId="0" borderId="0" xfId="0" applyFont="1" applyFill="1" applyBorder="1" applyAlignment="1">
      <alignment horizontal="distributed" vertical="center"/>
    </xf>
    <xf numFmtId="0" fontId="82" fillId="0" borderId="14" xfId="0" applyFont="1" applyFill="1" applyBorder="1" applyAlignment="1">
      <alignment horizontal="distributed" vertical="center"/>
    </xf>
    <xf numFmtId="41" fontId="82" fillId="0" borderId="15" xfId="0" applyNumberFormat="1" applyFont="1" applyFill="1" applyBorder="1" applyAlignment="1" applyProtection="1">
      <alignment vertical="center"/>
      <protection/>
    </xf>
    <xf numFmtId="183" fontId="82" fillId="0" borderId="15" xfId="0" applyNumberFormat="1" applyFont="1" applyFill="1" applyBorder="1" applyAlignment="1" applyProtection="1">
      <alignment vertical="center"/>
      <protection/>
    </xf>
    <xf numFmtId="183" fontId="82" fillId="0" borderId="14" xfId="0" applyNumberFormat="1" applyFont="1" applyFill="1" applyBorder="1" applyAlignment="1" applyProtection="1">
      <alignment vertical="center"/>
      <protection/>
    </xf>
    <xf numFmtId="183" fontId="82" fillId="0" borderId="15" xfId="0" applyNumberFormat="1" applyFont="1" applyFill="1" applyBorder="1" applyAlignment="1">
      <alignment vertical="center"/>
    </xf>
    <xf numFmtId="41" fontId="82" fillId="0" borderId="15" xfId="0" applyNumberFormat="1" applyFont="1" applyFill="1" applyBorder="1" applyAlignment="1" applyProtection="1">
      <alignment horizontal="right" vertical="center"/>
      <protection/>
    </xf>
    <xf numFmtId="183" fontId="82" fillId="0" borderId="16" xfId="0" applyNumberFormat="1" applyFont="1" applyFill="1" applyBorder="1" applyAlignment="1">
      <alignment vertical="center"/>
    </xf>
    <xf numFmtId="184" fontId="82" fillId="0" borderId="0" xfId="0" applyNumberFormat="1" applyFont="1" applyFill="1" applyBorder="1" applyAlignment="1">
      <alignment vertical="center"/>
    </xf>
    <xf numFmtId="41" fontId="82" fillId="0" borderId="14" xfId="0" applyNumberFormat="1" applyFont="1" applyFill="1" applyBorder="1" applyAlignment="1" applyProtection="1">
      <alignment horizontal="right" vertical="center"/>
      <protection/>
    </xf>
    <xf numFmtId="41" fontId="82" fillId="0" borderId="0" xfId="0" applyNumberFormat="1" applyFont="1" applyFill="1" applyBorder="1" applyAlignment="1" applyProtection="1">
      <alignment horizontal="right" vertical="center"/>
      <protection/>
    </xf>
    <xf numFmtId="0" fontId="82" fillId="0" borderId="20" xfId="0" applyFont="1" applyFill="1" applyBorder="1" applyAlignment="1">
      <alignment horizontal="distributed" vertical="center"/>
    </xf>
    <xf numFmtId="0" fontId="82" fillId="0" borderId="17" xfId="0" applyFont="1" applyFill="1" applyBorder="1" applyAlignment="1">
      <alignment horizontal="distributed" vertical="center"/>
    </xf>
    <xf numFmtId="0" fontId="82" fillId="0" borderId="18" xfId="0" applyFont="1" applyFill="1" applyBorder="1" applyAlignment="1">
      <alignment horizontal="distributed" vertical="center"/>
    </xf>
    <xf numFmtId="0" fontId="82" fillId="0" borderId="17" xfId="0" applyFont="1" applyFill="1" applyBorder="1" applyAlignment="1">
      <alignment horizontal="distributed" vertical="center"/>
    </xf>
    <xf numFmtId="0" fontId="86" fillId="0" borderId="17" xfId="0" applyFont="1" applyFill="1" applyBorder="1" applyAlignment="1">
      <alignment horizontal="distributed" vertical="center"/>
    </xf>
    <xf numFmtId="0" fontId="86" fillId="0" borderId="18" xfId="0" applyFont="1" applyFill="1" applyBorder="1" applyAlignment="1">
      <alignment horizontal="distributed" vertical="center"/>
    </xf>
    <xf numFmtId="41" fontId="86" fillId="0" borderId="33" xfId="0" applyNumberFormat="1" applyFont="1" applyFill="1" applyBorder="1" applyAlignment="1" applyProtection="1">
      <alignment vertical="center"/>
      <protection/>
    </xf>
    <xf numFmtId="183" fontId="86" fillId="0" borderId="33" xfId="0" applyNumberFormat="1" applyFont="1" applyFill="1" applyBorder="1" applyAlignment="1" applyProtection="1">
      <alignment vertical="center"/>
      <protection/>
    </xf>
    <xf numFmtId="183" fontId="86" fillId="0" borderId="32" xfId="0" applyNumberFormat="1" applyFont="1" applyFill="1" applyBorder="1" applyAlignment="1" applyProtection="1">
      <alignment vertical="center"/>
      <protection/>
    </xf>
    <xf numFmtId="183" fontId="86" fillId="0" borderId="37" xfId="0" applyNumberFormat="1" applyFont="1" applyFill="1" applyBorder="1" applyAlignment="1" applyProtection="1">
      <alignment vertical="center"/>
      <protection/>
    </xf>
    <xf numFmtId="185" fontId="82" fillId="0" borderId="23" xfId="0" applyNumberFormat="1" applyFont="1" applyFill="1" applyBorder="1" applyAlignment="1">
      <alignment horizontal="distributed" vertical="center"/>
    </xf>
    <xf numFmtId="185" fontId="82" fillId="0" borderId="43" xfId="0" applyNumberFormat="1" applyFont="1" applyFill="1" applyBorder="1" applyAlignment="1">
      <alignment horizontal="distributed" vertical="center"/>
    </xf>
    <xf numFmtId="185" fontId="82" fillId="0" borderId="21" xfId="0" applyNumberFormat="1" applyFont="1" applyFill="1" applyBorder="1" applyAlignment="1">
      <alignment horizontal="distributed" vertical="center"/>
    </xf>
    <xf numFmtId="185" fontId="82" fillId="0" borderId="16" xfId="0" applyNumberFormat="1" applyFont="1" applyFill="1" applyBorder="1" applyAlignment="1">
      <alignment horizontal="distributed" vertical="center"/>
    </xf>
    <xf numFmtId="185" fontId="82" fillId="0" borderId="0" xfId="0" applyNumberFormat="1" applyFont="1" applyFill="1" applyBorder="1" applyAlignment="1">
      <alignment horizontal="distributed" vertical="center"/>
    </xf>
    <xf numFmtId="185" fontId="82" fillId="0" borderId="14" xfId="0" applyNumberFormat="1" applyFont="1" applyFill="1" applyBorder="1" applyAlignment="1">
      <alignment horizontal="distributed" vertical="center"/>
    </xf>
    <xf numFmtId="183" fontId="81" fillId="0" borderId="15" xfId="0" applyNumberFormat="1" applyFont="1" applyFill="1" applyBorder="1" applyAlignment="1" applyProtection="1">
      <alignment vertical="center"/>
      <protection/>
    </xf>
    <xf numFmtId="0" fontId="86" fillId="0" borderId="0" xfId="0" applyFont="1" applyFill="1" applyBorder="1" applyAlignment="1">
      <alignment horizontal="distributed" vertical="center" wrapText="1"/>
    </xf>
    <xf numFmtId="0" fontId="92" fillId="0" borderId="0" xfId="0" applyFont="1" applyFill="1" applyBorder="1" applyAlignment="1">
      <alignment horizontal="distributed" vertical="center" wrapText="1"/>
    </xf>
    <xf numFmtId="0" fontId="86" fillId="0" borderId="20" xfId="0" applyFont="1" applyFill="1" applyBorder="1" applyAlignment="1">
      <alignment horizontal="center" vertical="center"/>
    </xf>
    <xf numFmtId="0" fontId="86" fillId="0" borderId="17" xfId="0" applyFont="1" applyFill="1" applyBorder="1" applyAlignment="1">
      <alignment horizontal="center" vertical="center"/>
    </xf>
    <xf numFmtId="0" fontId="86" fillId="0" borderId="18" xfId="0" applyFont="1" applyFill="1" applyBorder="1" applyAlignment="1">
      <alignment horizontal="center" vertical="center"/>
    </xf>
    <xf numFmtId="183" fontId="86" fillId="0" borderId="15" xfId="0" applyNumberFormat="1" applyFont="1" applyFill="1" applyBorder="1" applyAlignment="1">
      <alignment vertical="center"/>
    </xf>
    <xf numFmtId="183" fontId="86" fillId="0" borderId="14" xfId="0" applyNumberFormat="1" applyFont="1" applyFill="1" applyBorder="1" applyAlignment="1" applyProtection="1">
      <alignment horizontal="right" vertical="center"/>
      <protection/>
    </xf>
    <xf numFmtId="183" fontId="86" fillId="0" borderId="15" xfId="0" applyNumberFormat="1" applyFont="1" applyFill="1" applyBorder="1" applyAlignment="1" applyProtection="1">
      <alignment vertical="center"/>
      <protection/>
    </xf>
    <xf numFmtId="183" fontId="86" fillId="0" borderId="15" xfId="0" applyNumberFormat="1" applyFont="1" applyFill="1" applyBorder="1" applyAlignment="1" applyProtection="1">
      <alignment horizontal="right" vertical="center"/>
      <protection/>
    </xf>
    <xf numFmtId="183" fontId="86" fillId="0" borderId="19" xfId="0" applyNumberFormat="1" applyFont="1" applyFill="1" applyBorder="1" applyAlignment="1" applyProtection="1">
      <alignment vertical="center"/>
      <protection/>
    </xf>
    <xf numFmtId="183" fontId="86" fillId="0" borderId="16" xfId="0" applyNumberFormat="1" applyFont="1" applyFill="1" applyBorder="1" applyAlignment="1" applyProtection="1">
      <alignment horizontal="right" vertical="center"/>
      <protection/>
    </xf>
    <xf numFmtId="41" fontId="82" fillId="0" borderId="22" xfId="0" applyNumberFormat="1" applyFont="1" applyFill="1" applyBorder="1" applyAlignment="1" applyProtection="1">
      <alignment horizontal="right" vertical="center"/>
      <protection/>
    </xf>
    <xf numFmtId="180" fontId="82" fillId="0" borderId="14" xfId="0" applyNumberFormat="1" applyFont="1" applyFill="1" applyBorder="1" applyAlignment="1" applyProtection="1">
      <alignment horizontal="right" vertical="center"/>
      <protection/>
    </xf>
    <xf numFmtId="0" fontId="86" fillId="0" borderId="0" xfId="0" applyFont="1" applyFill="1" applyBorder="1" applyAlignment="1">
      <alignment horizontal="distributed" vertical="center"/>
    </xf>
    <xf numFmtId="41" fontId="86" fillId="0" borderId="15" xfId="0" applyNumberFormat="1" applyFont="1" applyFill="1" applyBorder="1" applyAlignment="1" applyProtection="1">
      <alignment vertical="center"/>
      <protection/>
    </xf>
    <xf numFmtId="183" fontId="86" fillId="0" borderId="14" xfId="0" applyNumberFormat="1" applyFont="1" applyFill="1" applyBorder="1" applyAlignment="1" applyProtection="1">
      <alignment vertical="center"/>
      <protection/>
    </xf>
    <xf numFmtId="183" fontId="86" fillId="0" borderId="16" xfId="0" applyNumberFormat="1" applyFont="1" applyFill="1" applyBorder="1" applyAlignment="1" applyProtection="1">
      <alignment vertical="center"/>
      <protection/>
    </xf>
    <xf numFmtId="41" fontId="86" fillId="0" borderId="15" xfId="0" applyNumberFormat="1" applyFont="1" applyFill="1" applyBorder="1" applyAlignment="1" applyProtection="1">
      <alignment horizontal="right" vertical="center"/>
      <protection/>
    </xf>
    <xf numFmtId="0" fontId="82" fillId="0" borderId="38" xfId="0" applyFont="1" applyFill="1" applyBorder="1" applyAlignment="1">
      <alignment horizontal="distributed" vertical="center"/>
    </xf>
    <xf numFmtId="0" fontId="82" fillId="0" borderId="32" xfId="0" applyFont="1" applyFill="1" applyBorder="1" applyAlignment="1">
      <alignment horizontal="distributed" vertical="center"/>
    </xf>
    <xf numFmtId="185" fontId="82" fillId="0" borderId="38" xfId="0" applyNumberFormat="1" applyFont="1" applyFill="1" applyBorder="1" applyAlignment="1">
      <alignment horizontal="distributed" vertical="center"/>
    </xf>
    <xf numFmtId="41" fontId="82" fillId="0" borderId="33" xfId="0" applyNumberFormat="1" applyFont="1" applyFill="1" applyBorder="1" applyAlignment="1" applyProtection="1">
      <alignment vertical="center"/>
      <protection/>
    </xf>
    <xf numFmtId="183" fontId="82" fillId="0" borderId="33" xfId="0" applyNumberFormat="1" applyFont="1" applyFill="1" applyBorder="1" applyAlignment="1" applyProtection="1">
      <alignment vertical="center"/>
      <protection/>
    </xf>
    <xf numFmtId="41" fontId="82" fillId="0" borderId="33" xfId="0" applyNumberFormat="1" applyFont="1" applyFill="1" applyBorder="1" applyAlignment="1" applyProtection="1">
      <alignment horizontal="right" vertical="center"/>
      <protection/>
    </xf>
    <xf numFmtId="183" fontId="82" fillId="0" borderId="33" xfId="0" applyNumberFormat="1" applyFont="1" applyFill="1" applyBorder="1" applyAlignment="1" applyProtection="1">
      <alignment horizontal="right" vertical="center"/>
      <protection/>
    </xf>
    <xf numFmtId="183" fontId="82" fillId="0" borderId="32" xfId="0" applyNumberFormat="1" applyFont="1" applyFill="1" applyBorder="1" applyAlignment="1" applyProtection="1">
      <alignment vertical="center"/>
      <protection/>
    </xf>
    <xf numFmtId="183" fontId="82" fillId="0" borderId="33" xfId="0" applyNumberFormat="1" applyFont="1" applyFill="1" applyBorder="1" applyAlignment="1">
      <alignment vertical="center"/>
    </xf>
    <xf numFmtId="183" fontId="82" fillId="0" borderId="32" xfId="0" applyNumberFormat="1" applyFont="1" applyFill="1" applyBorder="1" applyAlignment="1" applyProtection="1">
      <alignment horizontal="right" vertical="center"/>
      <protection/>
    </xf>
    <xf numFmtId="41" fontId="82" fillId="0" borderId="32" xfId="0" applyNumberFormat="1" applyFont="1" applyFill="1" applyBorder="1" applyAlignment="1" applyProtection="1">
      <alignment horizontal="right" vertical="center"/>
      <protection/>
    </xf>
    <xf numFmtId="183" fontId="82" fillId="0" borderId="37" xfId="0" applyNumberFormat="1" applyFont="1" applyFill="1" applyBorder="1" applyAlignment="1">
      <alignment vertical="center"/>
    </xf>
    <xf numFmtId="183" fontId="82" fillId="0" borderId="15" xfId="0" applyNumberFormat="1" applyFont="1" applyFill="1" applyBorder="1" applyAlignment="1" applyProtection="1">
      <alignment horizontal="right" vertical="center"/>
      <protection/>
    </xf>
    <xf numFmtId="41" fontId="82" fillId="0" borderId="19" xfId="0" applyNumberFormat="1" applyFont="1" applyFill="1" applyBorder="1" applyAlignment="1" applyProtection="1">
      <alignment horizontal="right" vertical="center"/>
      <protection/>
    </xf>
    <xf numFmtId="183" fontId="82" fillId="0" borderId="37" xfId="0" applyNumberFormat="1" applyFont="1" applyFill="1" applyBorder="1" applyAlignment="1" applyProtection="1">
      <alignment horizontal="right" vertical="center"/>
      <protection/>
    </xf>
    <xf numFmtId="183" fontId="82" fillId="0" borderId="14" xfId="0" applyNumberFormat="1" applyFont="1" applyFill="1" applyBorder="1" applyAlignment="1" applyProtection="1">
      <alignment horizontal="right" vertical="center"/>
      <protection/>
    </xf>
    <xf numFmtId="0" fontId="86" fillId="0" borderId="24" xfId="0" applyFont="1" applyFill="1" applyBorder="1" applyAlignment="1">
      <alignment horizontal="distributed" vertical="center"/>
    </xf>
    <xf numFmtId="0" fontId="86" fillId="0" borderId="26" xfId="0" applyFont="1" applyFill="1" applyBorder="1" applyAlignment="1">
      <alignment horizontal="distributed" vertical="center"/>
    </xf>
    <xf numFmtId="41" fontId="86" fillId="0" borderId="25" xfId="0" applyNumberFormat="1" applyFont="1" applyFill="1" applyBorder="1" applyAlignment="1" applyProtection="1">
      <alignment vertical="center"/>
      <protection/>
    </xf>
    <xf numFmtId="183" fontId="86" fillId="0" borderId="25" xfId="0" applyNumberFormat="1" applyFont="1" applyFill="1" applyBorder="1" applyAlignment="1" applyProtection="1">
      <alignment vertical="center"/>
      <protection/>
    </xf>
    <xf numFmtId="183" fontId="86" fillId="0" borderId="24" xfId="0" applyNumberFormat="1" applyFont="1" applyFill="1" applyBorder="1" applyAlignment="1" applyProtection="1">
      <alignment vertical="center"/>
      <protection/>
    </xf>
    <xf numFmtId="183" fontId="86" fillId="0" borderId="26" xfId="0" applyNumberFormat="1" applyFont="1" applyFill="1" applyBorder="1" applyAlignment="1" applyProtection="1">
      <alignment vertical="center"/>
      <protection/>
    </xf>
    <xf numFmtId="182" fontId="82" fillId="0" borderId="0" xfId="0" applyNumberFormat="1" applyFont="1" applyFill="1" applyAlignment="1">
      <alignment/>
    </xf>
    <xf numFmtId="0" fontId="82" fillId="0" borderId="0" xfId="0" applyFont="1" applyFill="1" applyBorder="1" applyAlignment="1">
      <alignment/>
    </xf>
    <xf numFmtId="38" fontId="96" fillId="0" borderId="0" xfId="83" applyFont="1" applyFill="1" applyAlignment="1">
      <alignment/>
    </xf>
    <xf numFmtId="38" fontId="96" fillId="0" borderId="0" xfId="83" applyFont="1" applyFill="1" applyBorder="1" applyAlignment="1">
      <alignment/>
    </xf>
    <xf numFmtId="38" fontId="96" fillId="0" borderId="0" xfId="83" applyFont="1" applyFill="1" applyAlignment="1">
      <alignment horizontal="right"/>
    </xf>
    <xf numFmtId="38" fontId="99" fillId="0" borderId="0" xfId="83" applyFont="1" applyFill="1" applyAlignment="1">
      <alignment horizontal="right"/>
    </xf>
    <xf numFmtId="38" fontId="99" fillId="0" borderId="10" xfId="83" applyFont="1" applyFill="1" applyBorder="1" applyAlignment="1">
      <alignment vertical="center"/>
    </xf>
    <xf numFmtId="38" fontId="99" fillId="0" borderId="11" xfId="83" applyFont="1" applyFill="1" applyBorder="1" applyAlignment="1">
      <alignment vertical="center"/>
    </xf>
    <xf numFmtId="38" fontId="99" fillId="0" borderId="34" xfId="83" applyFont="1" applyFill="1" applyBorder="1" applyAlignment="1">
      <alignment horizontal="center" vertical="center"/>
    </xf>
    <xf numFmtId="38" fontId="99" fillId="0" borderId="36" xfId="83" applyFont="1" applyFill="1" applyBorder="1" applyAlignment="1">
      <alignment horizontal="centerContinuous" vertical="center"/>
    </xf>
    <xf numFmtId="38" fontId="99" fillId="0" borderId="40" xfId="83" applyFont="1" applyFill="1" applyBorder="1" applyAlignment="1">
      <alignment horizontal="centerContinuous" vertical="center"/>
    </xf>
    <xf numFmtId="38" fontId="99" fillId="0" borderId="34" xfId="83" applyFont="1" applyFill="1" applyBorder="1" applyAlignment="1">
      <alignment horizontal="centerContinuous" vertical="center"/>
    </xf>
    <xf numFmtId="38" fontId="99" fillId="0" borderId="35" xfId="83" applyFont="1" applyFill="1" applyBorder="1" applyAlignment="1">
      <alignment horizontal="centerContinuous" vertical="center"/>
    </xf>
    <xf numFmtId="38" fontId="96" fillId="0" borderId="35" xfId="83" applyFont="1" applyFill="1" applyBorder="1" applyAlignment="1">
      <alignment horizontal="centerContinuous" vertical="center"/>
    </xf>
    <xf numFmtId="38" fontId="99" fillId="0" borderId="54" xfId="83" applyFont="1" applyFill="1" applyBorder="1" applyAlignment="1">
      <alignment horizontal="center" vertical="center"/>
    </xf>
    <xf numFmtId="38" fontId="99" fillId="0" borderId="44" xfId="83" applyFont="1" applyFill="1" applyBorder="1" applyAlignment="1">
      <alignment horizontal="centerContinuous" vertical="center"/>
    </xf>
    <xf numFmtId="38" fontId="99" fillId="0" borderId="55" xfId="83" applyFont="1" applyFill="1" applyBorder="1" applyAlignment="1">
      <alignment horizontal="centerContinuous" vertical="center"/>
    </xf>
    <xf numFmtId="38" fontId="96" fillId="0" borderId="10" xfId="83" applyFont="1" applyFill="1" applyBorder="1" applyAlignment="1">
      <alignment vertical="center"/>
    </xf>
    <xf numFmtId="38" fontId="99" fillId="0" borderId="0" xfId="83" applyFont="1" applyFill="1" applyBorder="1" applyAlignment="1">
      <alignment vertical="center"/>
    </xf>
    <xf numFmtId="38" fontId="99" fillId="0" borderId="14" xfId="83" applyFont="1" applyFill="1" applyBorder="1" applyAlignment="1">
      <alignment vertical="center"/>
    </xf>
    <xf numFmtId="38" fontId="99" fillId="0" borderId="22" xfId="83" applyFont="1" applyFill="1" applyBorder="1" applyAlignment="1">
      <alignment horizontal="center" vertical="center"/>
    </xf>
    <xf numFmtId="38" fontId="99" fillId="0" borderId="33" xfId="83" applyFont="1" applyFill="1" applyBorder="1" applyAlignment="1">
      <alignment horizontal="centerContinuous" vertical="center"/>
    </xf>
    <xf numFmtId="38" fontId="99" fillId="0" borderId="23" xfId="83" applyFont="1" applyFill="1" applyBorder="1" applyAlignment="1">
      <alignment horizontal="center" vertical="center"/>
    </xf>
    <xf numFmtId="38" fontId="99" fillId="0" borderId="37" xfId="83" applyFont="1" applyFill="1" applyBorder="1" applyAlignment="1">
      <alignment horizontal="centerContinuous" vertical="center"/>
    </xf>
    <xf numFmtId="38" fontId="99" fillId="0" borderId="38" xfId="83" applyFont="1" applyFill="1" applyBorder="1" applyAlignment="1">
      <alignment horizontal="centerContinuous" vertical="center"/>
    </xf>
    <xf numFmtId="38" fontId="99" fillId="0" borderId="56" xfId="83" applyFont="1" applyFill="1" applyBorder="1" applyAlignment="1">
      <alignment horizontal="centerContinuous" vertical="center"/>
    </xf>
    <xf numFmtId="38" fontId="99" fillId="0" borderId="57" xfId="83" applyFont="1" applyFill="1" applyBorder="1" applyAlignment="1">
      <alignment horizontal="centerContinuous" vertical="center"/>
    </xf>
    <xf numFmtId="38" fontId="99" fillId="0" borderId="32" xfId="83" applyFont="1" applyFill="1" applyBorder="1" applyAlignment="1">
      <alignment horizontal="centerContinuous" vertical="center"/>
    </xf>
    <xf numFmtId="38" fontId="99" fillId="0" borderId="0" xfId="83" applyFont="1" applyFill="1" applyBorder="1" applyAlignment="1">
      <alignment horizontal="center" vertical="center"/>
    </xf>
    <xf numFmtId="38" fontId="99" fillId="0" borderId="14" xfId="83" applyFont="1" applyFill="1" applyBorder="1" applyAlignment="1">
      <alignment horizontal="center" vertical="center"/>
    </xf>
    <xf numFmtId="38" fontId="99" fillId="0" borderId="15" xfId="83" applyFont="1" applyFill="1" applyBorder="1" applyAlignment="1">
      <alignment horizontal="center" vertical="center"/>
    </xf>
    <xf numFmtId="38" fontId="99" fillId="0" borderId="15" xfId="83" applyFont="1" applyFill="1" applyBorder="1" applyAlignment="1">
      <alignment horizontal="center" vertical="center"/>
    </xf>
    <xf numFmtId="38" fontId="99" fillId="0" borderId="22" xfId="83" applyFont="1" applyFill="1" applyBorder="1" applyAlignment="1">
      <alignment horizontal="center" vertical="center" wrapText="1"/>
    </xf>
    <xf numFmtId="38" fontId="99" fillId="0" borderId="16" xfId="83" applyFont="1" applyFill="1" applyBorder="1" applyAlignment="1">
      <alignment horizontal="center" vertical="center"/>
    </xf>
    <xf numFmtId="38" fontId="99" fillId="0" borderId="58" xfId="83" applyFont="1" applyFill="1" applyBorder="1" applyAlignment="1">
      <alignment horizontal="center" vertical="center"/>
    </xf>
    <xf numFmtId="38" fontId="99" fillId="0" borderId="22" xfId="83" applyFont="1" applyFill="1" applyBorder="1" applyAlignment="1">
      <alignment horizontal="center" vertical="center"/>
    </xf>
    <xf numFmtId="38" fontId="99" fillId="0" borderId="22" xfId="83" applyFont="1" applyFill="1" applyBorder="1" applyAlignment="1">
      <alignment vertical="center"/>
    </xf>
    <xf numFmtId="38" fontId="99" fillId="0" borderId="15" xfId="83" applyFont="1" applyFill="1" applyBorder="1" applyAlignment="1">
      <alignment horizontal="center" vertical="center" wrapText="1"/>
    </xf>
    <xf numFmtId="38" fontId="99" fillId="0" borderId="59" xfId="83" applyFont="1" applyFill="1" applyBorder="1" applyAlignment="1">
      <alignment horizontal="center" vertical="center"/>
    </xf>
    <xf numFmtId="38" fontId="99" fillId="0" borderId="17" xfId="83" applyFont="1" applyFill="1" applyBorder="1" applyAlignment="1">
      <alignment vertical="center"/>
    </xf>
    <xf numFmtId="38" fontId="99" fillId="0" borderId="18" xfId="83" applyFont="1" applyFill="1" applyBorder="1" applyAlignment="1">
      <alignment vertical="center"/>
    </xf>
    <xf numFmtId="38" fontId="99" fillId="0" borderId="19" xfId="83" applyFont="1" applyFill="1" applyBorder="1" applyAlignment="1">
      <alignment horizontal="center" vertical="center"/>
    </xf>
    <xf numFmtId="38" fontId="99" fillId="0" borderId="19" xfId="83" applyFont="1" applyFill="1" applyBorder="1" applyAlignment="1">
      <alignment horizontal="center" vertical="center"/>
    </xf>
    <xf numFmtId="38" fontId="99" fillId="0" borderId="20" xfId="83" applyFont="1" applyFill="1" applyBorder="1" applyAlignment="1">
      <alignment horizontal="center" vertical="center"/>
    </xf>
    <xf numFmtId="38" fontId="99" fillId="0" borderId="19" xfId="83" applyFont="1" applyFill="1" applyBorder="1" applyAlignment="1">
      <alignment horizontal="center" vertical="center" wrapText="1"/>
    </xf>
    <xf numFmtId="38" fontId="99" fillId="0" borderId="60" xfId="83" applyFont="1" applyFill="1" applyBorder="1" applyAlignment="1">
      <alignment vertical="center"/>
    </xf>
    <xf numFmtId="38" fontId="99" fillId="0" borderId="19" xfId="83" applyFont="1" applyFill="1" applyBorder="1" applyAlignment="1">
      <alignment vertical="center"/>
    </xf>
    <xf numFmtId="38" fontId="99" fillId="0" borderId="0" xfId="83" applyFont="1" applyFill="1" applyBorder="1" applyAlignment="1">
      <alignment horizontal="distributed" vertical="center" shrinkToFit="1"/>
    </xf>
    <xf numFmtId="38" fontId="99" fillId="0" borderId="14" xfId="83" applyFont="1" applyFill="1" applyBorder="1" applyAlignment="1">
      <alignment horizontal="distributed" vertical="center" shrinkToFit="1"/>
    </xf>
    <xf numFmtId="41" fontId="99" fillId="0" borderId="15" xfId="83" applyNumberFormat="1" applyFont="1" applyFill="1" applyBorder="1" applyAlignment="1">
      <alignment horizontal="right" vertical="center"/>
    </xf>
    <xf numFmtId="41" fontId="99" fillId="0" borderId="15" xfId="83" applyNumberFormat="1" applyFont="1" applyFill="1" applyBorder="1" applyAlignment="1">
      <alignment horizontal="right" vertical="center" shrinkToFit="1"/>
    </xf>
    <xf numFmtId="41" fontId="99" fillId="0" borderId="16" xfId="83" applyNumberFormat="1" applyFont="1" applyFill="1" applyBorder="1" applyAlignment="1">
      <alignment horizontal="right" vertical="center"/>
    </xf>
    <xf numFmtId="41" fontId="99" fillId="0" borderId="45" xfId="83" applyNumberFormat="1" applyFont="1" applyFill="1" applyBorder="1" applyAlignment="1">
      <alignment horizontal="right" vertical="center" shrinkToFit="1"/>
    </xf>
    <xf numFmtId="41" fontId="99" fillId="0" borderId="58" xfId="83" applyNumberFormat="1" applyFont="1" applyFill="1" applyBorder="1" applyAlignment="1">
      <alignment horizontal="right" vertical="center" shrinkToFit="1"/>
    </xf>
    <xf numFmtId="41" fontId="99" fillId="0" borderId="22" xfId="83" applyNumberFormat="1" applyFont="1" applyFill="1" applyBorder="1" applyAlignment="1">
      <alignment horizontal="right" vertical="center" shrinkToFit="1"/>
    </xf>
    <xf numFmtId="38" fontId="90" fillId="0" borderId="0" xfId="0" applyNumberFormat="1" applyFont="1" applyFill="1" applyAlignment="1">
      <alignment vertical="center"/>
    </xf>
    <xf numFmtId="38" fontId="104" fillId="0" borderId="0" xfId="83" applyFont="1" applyFill="1" applyBorder="1" applyAlignment="1">
      <alignment horizontal="distributed" vertical="center" shrinkToFit="1"/>
    </xf>
    <xf numFmtId="38" fontId="104" fillId="0" borderId="14" xfId="83" applyFont="1" applyFill="1" applyBorder="1" applyAlignment="1">
      <alignment horizontal="distributed" vertical="center" shrinkToFit="1"/>
    </xf>
    <xf numFmtId="41" fontId="104" fillId="0" borderId="15" xfId="83" applyNumberFormat="1" applyFont="1" applyFill="1" applyBorder="1" applyAlignment="1">
      <alignment horizontal="right" vertical="center"/>
    </xf>
    <xf numFmtId="41" fontId="104" fillId="0" borderId="15" xfId="83" applyNumberFormat="1" applyFont="1" applyFill="1" applyBorder="1" applyAlignment="1">
      <alignment horizontal="right" vertical="center" shrinkToFit="1"/>
    </xf>
    <xf numFmtId="41" fontId="104" fillId="0" borderId="16" xfId="83" applyNumberFormat="1" applyFont="1" applyFill="1" applyBorder="1" applyAlignment="1">
      <alignment horizontal="right" vertical="center"/>
    </xf>
    <xf numFmtId="41" fontId="104" fillId="0" borderId="45" xfId="83" applyNumberFormat="1" applyFont="1" applyFill="1" applyBorder="1" applyAlignment="1">
      <alignment horizontal="right" vertical="center" shrinkToFit="1"/>
    </xf>
    <xf numFmtId="41" fontId="104" fillId="0" borderId="59" xfId="83" applyNumberFormat="1" applyFont="1" applyFill="1" applyBorder="1" applyAlignment="1">
      <alignment horizontal="right" vertical="center" shrinkToFit="1"/>
    </xf>
    <xf numFmtId="38" fontId="94" fillId="0" borderId="0" xfId="0" applyNumberFormat="1" applyFont="1" applyFill="1" applyAlignment="1">
      <alignment vertical="center"/>
    </xf>
    <xf numFmtId="41" fontId="104" fillId="0" borderId="16" xfId="83" applyNumberFormat="1" applyFont="1" applyFill="1" applyBorder="1" applyAlignment="1">
      <alignment horizontal="right" vertical="center" shrinkToFit="1"/>
    </xf>
    <xf numFmtId="41" fontId="81" fillId="0" borderId="15" xfId="83" applyNumberFormat="1" applyFont="1" applyFill="1" applyBorder="1" applyAlignment="1">
      <alignment horizontal="right" vertical="center"/>
    </xf>
    <xf numFmtId="38" fontId="96" fillId="0" borderId="0" xfId="83" applyFont="1" applyFill="1" applyBorder="1" applyAlignment="1">
      <alignment vertical="center" shrinkToFit="1"/>
    </xf>
    <xf numFmtId="38" fontId="96" fillId="0" borderId="14" xfId="83" applyFont="1" applyFill="1" applyBorder="1" applyAlignment="1">
      <alignment vertical="center" shrinkToFit="1"/>
    </xf>
    <xf numFmtId="41" fontId="105" fillId="0" borderId="15" xfId="83" applyNumberFormat="1" applyFont="1" applyFill="1" applyBorder="1" applyAlignment="1">
      <alignment horizontal="right" vertical="center" shrinkToFit="1"/>
    </xf>
    <xf numFmtId="41" fontId="105" fillId="0" borderId="16" xfId="83" applyNumberFormat="1" applyFont="1" applyFill="1" applyBorder="1" applyAlignment="1">
      <alignment horizontal="right" vertical="center" shrinkToFit="1"/>
    </xf>
    <xf numFmtId="41" fontId="105" fillId="0" borderId="45" xfId="83" applyNumberFormat="1" applyFont="1" applyFill="1" applyBorder="1" applyAlignment="1">
      <alignment horizontal="right" vertical="center" shrinkToFit="1"/>
    </xf>
    <xf numFmtId="181" fontId="105" fillId="0" borderId="59" xfId="83" applyNumberFormat="1" applyFont="1" applyFill="1" applyBorder="1" applyAlignment="1">
      <alignment horizontal="right" vertical="center" shrinkToFit="1"/>
    </xf>
    <xf numFmtId="181" fontId="105" fillId="0" borderId="15" xfId="83" applyNumberFormat="1" applyFont="1" applyFill="1" applyBorder="1" applyAlignment="1">
      <alignment horizontal="right" vertical="center" shrinkToFit="1"/>
    </xf>
    <xf numFmtId="38" fontId="84" fillId="0" borderId="0" xfId="0" applyNumberFormat="1" applyFont="1" applyFill="1" applyAlignment="1">
      <alignment vertical="center"/>
    </xf>
    <xf numFmtId="41" fontId="99" fillId="0" borderId="16" xfId="83" applyNumberFormat="1" applyFont="1" applyFill="1" applyBorder="1" applyAlignment="1">
      <alignment horizontal="right" vertical="center" shrinkToFit="1"/>
    </xf>
    <xf numFmtId="41" fontId="99" fillId="0" borderId="59" xfId="83" applyNumberFormat="1" applyFont="1" applyFill="1" applyBorder="1" applyAlignment="1">
      <alignment/>
    </xf>
    <xf numFmtId="41" fontId="99" fillId="0" borderId="15" xfId="83" applyNumberFormat="1" applyFont="1" applyFill="1" applyBorder="1" applyAlignment="1">
      <alignment/>
    </xf>
    <xf numFmtId="38" fontId="99" fillId="0" borderId="39" xfId="83" applyFont="1" applyFill="1" applyBorder="1" applyAlignment="1">
      <alignment horizontal="distributed" vertical="center" shrinkToFit="1"/>
    </xf>
    <xf numFmtId="38" fontId="99" fillId="0" borderId="24" xfId="83" applyFont="1" applyFill="1" applyBorder="1" applyAlignment="1">
      <alignment horizontal="distributed" vertical="center" shrinkToFit="1"/>
    </xf>
    <xf numFmtId="41" fontId="99" fillId="0" borderId="25" xfId="83" applyNumberFormat="1" applyFont="1" applyFill="1" applyBorder="1" applyAlignment="1">
      <alignment horizontal="right" vertical="center" shrinkToFit="1"/>
    </xf>
    <xf numFmtId="41" fontId="99" fillId="0" borderId="26" xfId="83" applyNumberFormat="1" applyFont="1" applyFill="1" applyBorder="1" applyAlignment="1">
      <alignment horizontal="right" vertical="center" shrinkToFit="1"/>
    </xf>
    <xf numFmtId="41" fontId="99" fillId="0" borderId="61" xfId="83" applyNumberFormat="1" applyFont="1" applyFill="1" applyBorder="1" applyAlignment="1">
      <alignment/>
    </xf>
    <xf numFmtId="41" fontId="99" fillId="0" borderId="25" xfId="83" applyNumberFormat="1" applyFont="1" applyFill="1" applyBorder="1" applyAlignment="1">
      <alignment/>
    </xf>
    <xf numFmtId="0" fontId="81" fillId="0" borderId="0" xfId="0" applyFont="1" applyFill="1" applyAlignment="1">
      <alignment vertical="center"/>
    </xf>
    <xf numFmtId="41" fontId="84" fillId="0" borderId="0" xfId="0" applyNumberFormat="1" applyFont="1" applyFill="1" applyAlignment="1">
      <alignment vertical="center"/>
    </xf>
    <xf numFmtId="38" fontId="83" fillId="0" borderId="0" xfId="83" applyFont="1" applyFill="1" applyAlignment="1">
      <alignment/>
    </xf>
    <xf numFmtId="38" fontId="84" fillId="0" borderId="0" xfId="83" applyFont="1" applyFill="1" applyAlignment="1">
      <alignment horizontal="right"/>
    </xf>
    <xf numFmtId="38" fontId="84" fillId="0" borderId="0" xfId="83" applyFont="1" applyFill="1" applyAlignment="1">
      <alignment/>
    </xf>
    <xf numFmtId="0" fontId="84" fillId="0" borderId="0" xfId="111" applyFont="1" applyFill="1">
      <alignment/>
      <protection/>
    </xf>
    <xf numFmtId="38" fontId="84" fillId="0" borderId="0" xfId="83" applyFont="1" applyFill="1" applyAlignment="1" quotePrefix="1">
      <alignment horizontal="center"/>
    </xf>
    <xf numFmtId="38" fontId="96" fillId="0" borderId="0" xfId="83" applyFont="1" applyFill="1" applyAlignment="1" quotePrefix="1">
      <alignment horizontal="right"/>
    </xf>
    <xf numFmtId="0" fontId="99" fillId="0" borderId="10" xfId="111" applyFont="1" applyFill="1" applyBorder="1" applyAlignment="1">
      <alignment vertical="center"/>
      <protection/>
    </xf>
    <xf numFmtId="0" fontId="99" fillId="0" borderId="11" xfId="111" applyFont="1" applyFill="1" applyBorder="1" applyAlignment="1">
      <alignment horizontal="center" vertical="center"/>
      <protection/>
    </xf>
    <xf numFmtId="38" fontId="99" fillId="0" borderId="12" xfId="83" applyFont="1" applyFill="1" applyBorder="1" applyAlignment="1">
      <alignment vertical="center"/>
    </xf>
    <xf numFmtId="0" fontId="99" fillId="0" borderId="13" xfId="111" applyFont="1" applyFill="1" applyBorder="1" applyAlignment="1">
      <alignment vertical="center"/>
      <protection/>
    </xf>
    <xf numFmtId="0" fontId="99" fillId="0" borderId="10" xfId="111" applyFont="1" applyFill="1" applyBorder="1" applyAlignment="1">
      <alignment horizontal="distributed" vertical="center"/>
      <protection/>
    </xf>
    <xf numFmtId="0" fontId="99" fillId="0" borderId="36" xfId="111" applyFont="1" applyFill="1" applyBorder="1" applyAlignment="1">
      <alignment horizontal="distributed" vertical="center"/>
      <protection/>
    </xf>
    <xf numFmtId="0" fontId="99" fillId="0" borderId="12" xfId="111" applyFont="1" applyFill="1" applyBorder="1" applyAlignment="1">
      <alignment vertical="center"/>
      <protection/>
    </xf>
    <xf numFmtId="0" fontId="99" fillId="0" borderId="13" xfId="111" applyFont="1" applyFill="1" applyBorder="1" applyAlignment="1">
      <alignment vertical="center" wrapText="1"/>
      <protection/>
    </xf>
    <xf numFmtId="0" fontId="84" fillId="0" borderId="0" xfId="111" applyFont="1" applyFill="1" applyAlignment="1">
      <alignment vertical="center"/>
      <protection/>
    </xf>
    <xf numFmtId="0" fontId="93" fillId="0" borderId="0" xfId="0" applyFont="1" applyFill="1" applyAlignment="1">
      <alignment vertical="center"/>
    </xf>
    <xf numFmtId="0" fontId="99" fillId="0" borderId="0" xfId="111" applyFont="1" applyFill="1" applyBorder="1" applyAlignment="1">
      <alignment vertical="center"/>
      <protection/>
    </xf>
    <xf numFmtId="0" fontId="99" fillId="0" borderId="14" xfId="111" applyFont="1" applyFill="1" applyBorder="1" applyAlignment="1">
      <alignment horizontal="center" vertical="center"/>
      <protection/>
    </xf>
    <xf numFmtId="0" fontId="99" fillId="0" borderId="16" xfId="111" applyFont="1" applyFill="1" applyBorder="1" applyAlignment="1">
      <alignment vertical="center"/>
      <protection/>
    </xf>
    <xf numFmtId="0" fontId="99" fillId="0" borderId="22" xfId="111" applyFont="1" applyFill="1" applyBorder="1" applyAlignment="1">
      <alignment vertical="center"/>
      <protection/>
    </xf>
    <xf numFmtId="0" fontId="99" fillId="0" borderId="22" xfId="111" applyFont="1" applyFill="1" applyBorder="1" applyAlignment="1">
      <alignment vertical="center" wrapText="1"/>
      <protection/>
    </xf>
    <xf numFmtId="0" fontId="99" fillId="0" borderId="23" xfId="111" applyFont="1" applyFill="1" applyBorder="1" applyAlignment="1">
      <alignment vertical="center"/>
      <protection/>
    </xf>
    <xf numFmtId="0" fontId="99" fillId="0" borderId="15" xfId="111" applyFont="1" applyFill="1" applyBorder="1" applyAlignment="1">
      <alignment vertical="center"/>
      <protection/>
    </xf>
    <xf numFmtId="0" fontId="93" fillId="0" borderId="17" xfId="0" applyFont="1" applyFill="1" applyBorder="1" applyAlignment="1">
      <alignment vertical="center"/>
    </xf>
    <xf numFmtId="0" fontId="99" fillId="0" borderId="17" xfId="111" applyFont="1" applyFill="1" applyBorder="1" applyAlignment="1">
      <alignment vertical="center"/>
      <protection/>
    </xf>
    <xf numFmtId="0" fontId="99" fillId="0" borderId="18" xfId="111" applyFont="1" applyFill="1" applyBorder="1" applyAlignment="1">
      <alignment horizontal="center" vertical="center"/>
      <protection/>
    </xf>
    <xf numFmtId="0" fontId="99" fillId="0" borderId="20" xfId="111" applyFont="1" applyFill="1" applyBorder="1" applyAlignment="1">
      <alignment vertical="center"/>
      <protection/>
    </xf>
    <xf numFmtId="0" fontId="99" fillId="0" borderId="19" xfId="111" applyFont="1" applyFill="1" applyBorder="1" applyAlignment="1">
      <alignment vertical="center"/>
      <protection/>
    </xf>
    <xf numFmtId="38" fontId="99" fillId="0" borderId="0" xfId="83" applyFont="1" applyFill="1" applyBorder="1" applyAlignment="1">
      <alignment horizontal="distributed"/>
    </xf>
    <xf numFmtId="38" fontId="99" fillId="0" borderId="14" xfId="83" applyFont="1" applyFill="1" applyBorder="1" applyAlignment="1">
      <alignment horizontal="distributed"/>
    </xf>
    <xf numFmtId="41" fontId="82" fillId="0" borderId="15" xfId="83" applyNumberFormat="1" applyFont="1" applyFill="1" applyBorder="1" applyAlignment="1">
      <alignment horizontal="right"/>
    </xf>
    <xf numFmtId="41" fontId="82" fillId="0" borderId="16" xfId="83" applyNumberFormat="1" applyFont="1" applyFill="1" applyBorder="1" applyAlignment="1">
      <alignment horizontal="right"/>
    </xf>
    <xf numFmtId="0" fontId="84" fillId="0" borderId="0" xfId="111" applyFont="1" applyFill="1" applyAlignment="1">
      <alignment horizontal="center"/>
      <protection/>
    </xf>
    <xf numFmtId="38" fontId="104" fillId="0" borderId="0" xfId="83" applyFont="1" applyFill="1" applyBorder="1" applyAlignment="1">
      <alignment horizontal="distributed"/>
    </xf>
    <xf numFmtId="38" fontId="104" fillId="0" borderId="14" xfId="83" applyFont="1" applyFill="1" applyBorder="1" applyAlignment="1">
      <alignment horizontal="distributed"/>
    </xf>
    <xf numFmtId="41" fontId="86" fillId="0" borderId="15" xfId="83" applyNumberFormat="1" applyFont="1" applyFill="1" applyBorder="1" applyAlignment="1">
      <alignment horizontal="right"/>
    </xf>
    <xf numFmtId="41" fontId="86" fillId="0" borderId="16" xfId="83" applyNumberFormat="1" applyFont="1" applyFill="1" applyBorder="1" applyAlignment="1">
      <alignment horizontal="right"/>
    </xf>
    <xf numFmtId="0" fontId="86" fillId="0" borderId="0" xfId="111" applyFont="1" applyFill="1" applyAlignment="1">
      <alignment/>
      <protection/>
    </xf>
    <xf numFmtId="0" fontId="104" fillId="0" borderId="0" xfId="0" applyFont="1" applyFill="1" applyBorder="1" applyAlignment="1">
      <alignment horizontal="distributed"/>
    </xf>
    <xf numFmtId="0" fontId="104" fillId="0" borderId="14" xfId="0" applyFont="1" applyFill="1" applyBorder="1" applyAlignment="1">
      <alignment horizontal="distributed"/>
    </xf>
    <xf numFmtId="38" fontId="86" fillId="0" borderId="15" xfId="83" applyFont="1" applyFill="1" applyBorder="1" applyAlignment="1">
      <alignment horizontal="right"/>
    </xf>
    <xf numFmtId="41" fontId="86" fillId="0" borderId="0" xfId="83" applyNumberFormat="1" applyFont="1" applyFill="1" applyBorder="1" applyAlignment="1">
      <alignment horizontal="right"/>
    </xf>
    <xf numFmtId="0" fontId="96" fillId="0" borderId="0" xfId="0" applyFont="1" applyFill="1" applyBorder="1" applyAlignment="1">
      <alignment horizontal="distributed"/>
    </xf>
    <xf numFmtId="0" fontId="96" fillId="0" borderId="14" xfId="0" applyFont="1" applyFill="1" applyBorder="1" applyAlignment="1">
      <alignment horizontal="distributed"/>
    </xf>
    <xf numFmtId="41" fontId="84" fillId="0" borderId="15" xfId="83" applyNumberFormat="1" applyFont="1" applyFill="1" applyBorder="1" applyAlignment="1">
      <alignment horizontal="right"/>
    </xf>
    <xf numFmtId="41" fontId="84" fillId="0" borderId="0" xfId="0" applyNumberFormat="1" applyFont="1" applyFill="1" applyBorder="1" applyAlignment="1">
      <alignment horizontal="center"/>
    </xf>
    <xf numFmtId="41" fontId="84" fillId="0" borderId="15" xfId="0" applyNumberFormat="1" applyFont="1" applyFill="1" applyBorder="1" applyAlignment="1">
      <alignment horizontal="center"/>
    </xf>
    <xf numFmtId="41" fontId="81" fillId="0" borderId="0" xfId="0" applyNumberFormat="1" applyFont="1" applyFill="1" applyBorder="1" applyAlignment="1">
      <alignment horizontal="center"/>
    </xf>
    <xf numFmtId="41" fontId="84" fillId="0" borderId="16" xfId="0" applyNumberFormat="1" applyFont="1" applyFill="1" applyBorder="1" applyAlignment="1">
      <alignment horizontal="center"/>
    </xf>
    <xf numFmtId="192" fontId="84" fillId="0" borderId="15" xfId="0" applyNumberFormat="1" applyFont="1" applyFill="1" applyBorder="1" applyAlignment="1">
      <alignment horizontal="center"/>
    </xf>
    <xf numFmtId="0" fontId="84" fillId="0" borderId="0" xfId="111" applyFont="1" applyFill="1" applyAlignment="1">
      <alignment/>
      <protection/>
    </xf>
    <xf numFmtId="0" fontId="99" fillId="0" borderId="0" xfId="0" applyFont="1" applyFill="1" applyBorder="1" applyAlignment="1">
      <alignment horizontal="distributed"/>
    </xf>
    <xf numFmtId="0" fontId="99" fillId="0" borderId="14" xfId="0" applyFont="1" applyFill="1" applyBorder="1" applyAlignment="1">
      <alignment horizontal="distributed"/>
    </xf>
    <xf numFmtId="41" fontId="82" fillId="0" borderId="14" xfId="83" applyNumberFormat="1" applyFont="1" applyFill="1" applyBorder="1" applyAlignment="1">
      <alignment horizontal="right"/>
    </xf>
    <xf numFmtId="41" fontId="82" fillId="0" borderId="15" xfId="0" applyNumberFormat="1" applyFont="1" applyFill="1" applyBorder="1" applyAlignment="1" applyProtection="1">
      <alignment/>
      <protection/>
    </xf>
    <xf numFmtId="41" fontId="82" fillId="0" borderId="16" xfId="0" applyNumberFormat="1" applyFont="1" applyFill="1" applyBorder="1" applyAlignment="1" applyProtection="1">
      <alignment/>
      <protection/>
    </xf>
    <xf numFmtId="0" fontId="99" fillId="0" borderId="39" xfId="0" applyFont="1" applyFill="1" applyBorder="1" applyAlignment="1">
      <alignment horizontal="distributed"/>
    </xf>
    <xf numFmtId="0" fontId="99" fillId="0" borderId="24" xfId="0" applyFont="1" applyFill="1" applyBorder="1" applyAlignment="1">
      <alignment horizontal="distributed"/>
    </xf>
    <xf numFmtId="41" fontId="82" fillId="0" borderId="25" xfId="83" applyNumberFormat="1" applyFont="1" applyFill="1" applyBorder="1" applyAlignment="1">
      <alignment horizontal="right"/>
    </xf>
    <xf numFmtId="41" fontId="82" fillId="0" borderId="25" xfId="0" applyNumberFormat="1" applyFont="1" applyFill="1" applyBorder="1" applyAlignment="1" applyProtection="1">
      <alignment/>
      <protection/>
    </xf>
    <xf numFmtId="41" fontId="82" fillId="0" borderId="26" xfId="0" applyNumberFormat="1" applyFont="1" applyFill="1" applyBorder="1" applyAlignment="1" applyProtection="1">
      <alignment/>
      <protection/>
    </xf>
    <xf numFmtId="0" fontId="99" fillId="0" borderId="49" xfId="111" applyNumberFormat="1" applyFont="1" applyFill="1" applyBorder="1" applyAlignment="1">
      <alignment/>
      <protection/>
    </xf>
    <xf numFmtId="41" fontId="99" fillId="0" borderId="49" xfId="111" applyNumberFormat="1" applyFont="1" applyFill="1" applyBorder="1" applyAlignment="1">
      <alignment/>
      <protection/>
    </xf>
    <xf numFmtId="0" fontId="96" fillId="0" borderId="0" xfId="111" applyFont="1" applyFill="1" applyAlignment="1">
      <alignment/>
      <protection/>
    </xf>
    <xf numFmtId="0" fontId="99" fillId="0" borderId="0" xfId="111" applyFont="1" applyFill="1" applyAlignment="1">
      <alignment/>
      <protection/>
    </xf>
    <xf numFmtId="38" fontId="82" fillId="0" borderId="0" xfId="83" applyFont="1" applyFill="1" applyAlignment="1">
      <alignment horizontal="right"/>
    </xf>
    <xf numFmtId="41" fontId="82" fillId="0" borderId="0" xfId="111" applyNumberFormat="1" applyFont="1" applyFill="1" applyAlignment="1">
      <alignment/>
      <protection/>
    </xf>
    <xf numFmtId="41" fontId="84" fillId="0" borderId="0" xfId="111" applyNumberFormat="1" applyFont="1" applyFill="1" applyAlignment="1">
      <alignment/>
      <protection/>
    </xf>
    <xf numFmtId="41" fontId="84" fillId="0" borderId="0" xfId="111" applyNumberFormat="1" applyFont="1" applyFill="1">
      <alignment/>
      <protection/>
    </xf>
    <xf numFmtId="0" fontId="93" fillId="0" borderId="0" xfId="104" applyFont="1" applyFill="1" applyBorder="1">
      <alignment/>
      <protection/>
    </xf>
    <xf numFmtId="0" fontId="83" fillId="0" borderId="0" xfId="0" applyFont="1" applyFill="1" applyBorder="1" applyAlignment="1">
      <alignment/>
    </xf>
    <xf numFmtId="0" fontId="93" fillId="0" borderId="0" xfId="104" applyFont="1" applyFill="1">
      <alignment/>
      <protection/>
    </xf>
    <xf numFmtId="0" fontId="93" fillId="0" borderId="0" xfId="104" applyFont="1" applyFill="1" applyBorder="1" applyAlignment="1">
      <alignment horizontal="center"/>
      <protection/>
    </xf>
    <xf numFmtId="0" fontId="106" fillId="0" borderId="0" xfId="104" applyFont="1" applyFill="1" applyBorder="1">
      <alignment/>
      <protection/>
    </xf>
    <xf numFmtId="0" fontId="96" fillId="0" borderId="0" xfId="104" applyFont="1" applyFill="1" applyBorder="1" applyAlignment="1">
      <alignment horizontal="right"/>
      <protection/>
    </xf>
    <xf numFmtId="0" fontId="93" fillId="0" borderId="0" xfId="104" applyFont="1" applyFill="1" applyBorder="1" applyAlignment="1">
      <alignment vertical="center"/>
      <protection/>
    </xf>
    <xf numFmtId="0" fontId="84" fillId="0" borderId="35" xfId="104" applyFont="1" applyFill="1" applyBorder="1" applyAlignment="1">
      <alignment horizontal="center" vertical="center"/>
      <protection/>
    </xf>
    <xf numFmtId="0" fontId="84" fillId="0" borderId="34" xfId="104" applyFont="1" applyFill="1" applyBorder="1" applyAlignment="1">
      <alignment vertical="center"/>
      <protection/>
    </xf>
    <xf numFmtId="0" fontId="84" fillId="0" borderId="35" xfId="104" applyFont="1" applyFill="1" applyBorder="1" applyAlignment="1">
      <alignment vertical="center"/>
      <protection/>
    </xf>
    <xf numFmtId="0" fontId="84" fillId="0" borderId="40" xfId="104" applyFont="1" applyFill="1" applyBorder="1" applyAlignment="1">
      <alignment horizontal="center" vertical="center"/>
      <protection/>
    </xf>
    <xf numFmtId="0" fontId="84" fillId="0" borderId="36" xfId="104" applyFont="1" applyFill="1" applyBorder="1" applyAlignment="1">
      <alignment horizontal="center" vertical="center"/>
      <protection/>
    </xf>
    <xf numFmtId="0" fontId="84" fillId="0" borderId="36" xfId="104" applyFont="1" applyFill="1" applyBorder="1" applyAlignment="1">
      <alignment vertical="center"/>
      <protection/>
    </xf>
    <xf numFmtId="0" fontId="96" fillId="0" borderId="0" xfId="104" applyFont="1" applyFill="1" applyBorder="1">
      <alignment/>
      <protection/>
    </xf>
    <xf numFmtId="0" fontId="96" fillId="0" borderId="23" xfId="104" applyFont="1" applyFill="1" applyBorder="1" applyAlignment="1">
      <alignment horizontal="right"/>
      <protection/>
    </xf>
    <xf numFmtId="0" fontId="96" fillId="0" borderId="21" xfId="104" applyFont="1" applyFill="1" applyBorder="1">
      <alignment/>
      <protection/>
    </xf>
    <xf numFmtId="0" fontId="96" fillId="0" borderId="15" xfId="104" applyFont="1" applyFill="1" applyBorder="1" applyAlignment="1">
      <alignment horizontal="center"/>
      <protection/>
    </xf>
    <xf numFmtId="0" fontId="96" fillId="0" borderId="14" xfId="104" applyFont="1" applyFill="1" applyBorder="1">
      <alignment/>
      <protection/>
    </xf>
    <xf numFmtId="0" fontId="96" fillId="0" borderId="0" xfId="104" applyFont="1" applyFill="1">
      <alignment/>
      <protection/>
    </xf>
    <xf numFmtId="0" fontId="96" fillId="0" borderId="16" xfId="104" applyFont="1" applyFill="1" applyBorder="1" applyAlignment="1">
      <alignment horizontal="right"/>
      <protection/>
    </xf>
    <xf numFmtId="49" fontId="96" fillId="0" borderId="14" xfId="104" applyNumberFormat="1" applyFont="1" applyFill="1" applyBorder="1">
      <alignment/>
      <protection/>
    </xf>
    <xf numFmtId="0" fontId="96" fillId="0" borderId="0" xfId="104" applyFont="1" applyFill="1" applyBorder="1" applyAlignment="1">
      <alignment shrinkToFit="1"/>
      <protection/>
    </xf>
    <xf numFmtId="0" fontId="81" fillId="0" borderId="16" xfId="104" applyFont="1" applyFill="1" applyBorder="1" applyAlignment="1">
      <alignment horizontal="right"/>
      <protection/>
    </xf>
    <xf numFmtId="0" fontId="96" fillId="0" borderId="14" xfId="104" applyFont="1" applyFill="1" applyBorder="1" applyAlignment="1">
      <alignment horizontal="center"/>
      <protection/>
    </xf>
    <xf numFmtId="57" fontId="96" fillId="0" borderId="16" xfId="104" applyNumberFormat="1" applyFont="1" applyFill="1" applyBorder="1" applyAlignment="1" quotePrefix="1">
      <alignment horizontal="right"/>
      <protection/>
    </xf>
    <xf numFmtId="57" fontId="96" fillId="0" borderId="14" xfId="104" applyNumberFormat="1" applyFont="1" applyFill="1" applyBorder="1" quotePrefix="1">
      <alignment/>
      <protection/>
    </xf>
    <xf numFmtId="0" fontId="96" fillId="0" borderId="14" xfId="104" applyFont="1" applyFill="1" applyBorder="1" applyAlignment="1">
      <alignment horizontal="left"/>
      <protection/>
    </xf>
    <xf numFmtId="49" fontId="96" fillId="0" borderId="16" xfId="104" applyNumberFormat="1" applyFont="1" applyFill="1" applyBorder="1" applyAlignment="1">
      <alignment horizontal="right"/>
      <protection/>
    </xf>
    <xf numFmtId="0" fontId="96" fillId="0" borderId="39" xfId="104" applyFont="1" applyFill="1" applyBorder="1">
      <alignment/>
      <protection/>
    </xf>
    <xf numFmtId="0" fontId="96" fillId="0" borderId="26" xfId="104" applyFont="1" applyFill="1" applyBorder="1" applyAlignment="1">
      <alignment horizontal="right"/>
      <protection/>
    </xf>
    <xf numFmtId="0" fontId="96" fillId="0" borderId="24" xfId="104" applyFont="1" applyFill="1" applyBorder="1">
      <alignment/>
      <protection/>
    </xf>
    <xf numFmtId="0" fontId="96" fillId="0" borderId="25" xfId="104" applyFont="1" applyFill="1" applyBorder="1" applyAlignment="1">
      <alignment horizontal="center"/>
      <protection/>
    </xf>
    <xf numFmtId="0" fontId="93" fillId="0" borderId="0" xfId="104" applyFont="1" applyFill="1" applyAlignment="1">
      <alignment horizontal="center"/>
      <protection/>
    </xf>
    <xf numFmtId="0" fontId="93" fillId="0" borderId="0" xfId="109" applyFont="1" applyFill="1">
      <alignment/>
      <protection/>
    </xf>
    <xf numFmtId="0" fontId="83" fillId="0" borderId="0" xfId="109" applyFont="1" applyFill="1" applyAlignment="1">
      <alignment vertical="center"/>
      <protection/>
    </xf>
    <xf numFmtId="0" fontId="81" fillId="0" borderId="0" xfId="109" applyFont="1" applyFill="1" applyAlignment="1">
      <alignment vertical="center"/>
      <protection/>
    </xf>
    <xf numFmtId="0" fontId="81" fillId="0" borderId="0" xfId="109" applyFont="1" applyFill="1" applyAlignment="1">
      <alignment horizontal="center" vertical="center"/>
      <protection/>
    </xf>
    <xf numFmtId="0" fontId="99" fillId="0" borderId="0" xfId="109" applyFont="1" applyFill="1" applyAlignment="1">
      <alignment horizontal="right" vertical="center"/>
      <protection/>
    </xf>
    <xf numFmtId="0" fontId="99" fillId="0" borderId="35" xfId="109" applyFont="1" applyFill="1" applyBorder="1" applyAlignment="1">
      <alignment horizontal="center" vertical="center"/>
      <protection/>
    </xf>
    <xf numFmtId="0" fontId="99" fillId="0" borderId="34" xfId="109" applyFont="1" applyFill="1" applyBorder="1" applyAlignment="1">
      <alignment horizontal="center" vertical="center"/>
      <protection/>
    </xf>
    <xf numFmtId="0" fontId="99" fillId="0" borderId="62" xfId="109" applyFont="1" applyFill="1" applyBorder="1" applyAlignment="1">
      <alignment horizontal="center" vertical="center"/>
      <protection/>
    </xf>
    <xf numFmtId="0" fontId="99" fillId="0" borderId="14" xfId="109" applyFont="1" applyFill="1" applyBorder="1" applyAlignment="1" quotePrefix="1">
      <alignment horizontal="center" vertical="center"/>
      <protection/>
    </xf>
    <xf numFmtId="0" fontId="99" fillId="0" borderId="16" xfId="109" applyFont="1" applyFill="1" applyBorder="1" applyAlignment="1">
      <alignment vertical="center"/>
      <protection/>
    </xf>
    <xf numFmtId="0" fontId="99" fillId="0" borderId="58" xfId="109" applyFont="1" applyFill="1" applyBorder="1" applyAlignment="1" quotePrefix="1">
      <alignment horizontal="center" vertical="center"/>
      <protection/>
    </xf>
    <xf numFmtId="0" fontId="99" fillId="0" borderId="0" xfId="109" applyFont="1" applyFill="1" applyBorder="1" applyAlignment="1">
      <alignment vertical="center"/>
      <protection/>
    </xf>
    <xf numFmtId="0" fontId="99" fillId="0" borderId="59" xfId="109" applyFont="1" applyFill="1" applyBorder="1" applyAlignment="1">
      <alignment horizontal="center" vertical="center"/>
      <protection/>
    </xf>
    <xf numFmtId="0" fontId="99" fillId="0" borderId="15" xfId="109" applyFont="1" applyFill="1" applyBorder="1" applyAlignment="1">
      <alignment vertical="center"/>
      <protection/>
    </xf>
    <xf numFmtId="0" fontId="99" fillId="0" borderId="46" xfId="109" applyFont="1" applyFill="1" applyBorder="1" applyAlignment="1">
      <alignment horizontal="center" vertical="center"/>
      <protection/>
    </xf>
    <xf numFmtId="0" fontId="99" fillId="0" borderId="14" xfId="109" applyFont="1" applyFill="1" applyBorder="1" applyAlignment="1">
      <alignment horizontal="center" vertical="center"/>
      <protection/>
    </xf>
    <xf numFmtId="0" fontId="99" fillId="0" borderId="45" xfId="109" applyFont="1" applyFill="1" applyBorder="1" applyAlignment="1">
      <alignment vertical="center"/>
      <protection/>
    </xf>
    <xf numFmtId="0" fontId="99" fillId="0" borderId="0" xfId="109" applyFont="1" applyFill="1" applyBorder="1" applyAlignment="1" quotePrefix="1">
      <alignment horizontal="center" vertical="center"/>
      <protection/>
    </xf>
    <xf numFmtId="0" fontId="81" fillId="0" borderId="0" xfId="103" applyFont="1" applyFill="1">
      <alignment vertical="center"/>
      <protection/>
    </xf>
    <xf numFmtId="0" fontId="99" fillId="0" borderId="0" xfId="109" applyFont="1" applyFill="1" applyBorder="1" applyAlignment="1">
      <alignment horizontal="center" vertical="center"/>
      <protection/>
    </xf>
    <xf numFmtId="0" fontId="99" fillId="0" borderId="26" xfId="109" applyFont="1" applyFill="1" applyBorder="1" applyAlignment="1">
      <alignment vertical="center"/>
      <protection/>
    </xf>
    <xf numFmtId="0" fontId="99" fillId="0" borderId="61" xfId="109" applyFont="1" applyFill="1" applyBorder="1" applyAlignment="1">
      <alignment horizontal="center" vertical="center"/>
      <protection/>
    </xf>
    <xf numFmtId="0" fontId="99" fillId="0" borderId="49" xfId="109" applyFont="1" applyFill="1" applyBorder="1" applyAlignment="1">
      <alignment vertical="center"/>
      <protection/>
    </xf>
    <xf numFmtId="0" fontId="83" fillId="0" borderId="0" xfId="108" applyFont="1" applyFill="1">
      <alignment/>
      <protection/>
    </xf>
    <xf numFmtId="0" fontId="84" fillId="0" borderId="0" xfId="108" applyFont="1" applyFill="1">
      <alignment/>
      <protection/>
    </xf>
    <xf numFmtId="0" fontId="99" fillId="0" borderId="36" xfId="108" applyFont="1" applyFill="1" applyBorder="1" applyAlignment="1">
      <alignment horizontal="center" vertical="center"/>
      <protection/>
    </xf>
    <xf numFmtId="0" fontId="99" fillId="0" borderId="40" xfId="108" applyFont="1" applyFill="1" applyBorder="1" applyAlignment="1">
      <alignment horizontal="center" vertical="center"/>
      <protection/>
    </xf>
    <xf numFmtId="0" fontId="99" fillId="0" borderId="34" xfId="108" applyFont="1" applyFill="1" applyBorder="1" applyAlignment="1">
      <alignment horizontal="center" vertical="center"/>
      <protection/>
    </xf>
    <xf numFmtId="0" fontId="84" fillId="0" borderId="0" xfId="108" applyFont="1" applyFill="1" applyBorder="1">
      <alignment/>
      <protection/>
    </xf>
    <xf numFmtId="180" fontId="82" fillId="0" borderId="26" xfId="83" applyNumberFormat="1" applyFont="1" applyFill="1" applyBorder="1" applyAlignment="1">
      <alignment vertical="center"/>
    </xf>
    <xf numFmtId="0" fontId="90" fillId="0" borderId="0" xfId="103" applyFont="1" applyFill="1" applyAlignment="1">
      <alignment vertical="center"/>
      <protection/>
    </xf>
    <xf numFmtId="0" fontId="90" fillId="0" borderId="0" xfId="108" applyFont="1" applyFill="1" applyAlignment="1">
      <alignment vertical="center"/>
      <protection/>
    </xf>
    <xf numFmtId="0" fontId="82" fillId="0" borderId="36" xfId="108" applyFont="1" applyFill="1" applyBorder="1" applyAlignment="1">
      <alignment horizontal="distributed" vertical="center"/>
      <protection/>
    </xf>
    <xf numFmtId="0" fontId="90" fillId="0" borderId="0" xfId="108" applyFont="1" applyFill="1" applyBorder="1" applyAlignment="1">
      <alignment vertical="center"/>
      <protection/>
    </xf>
    <xf numFmtId="41" fontId="82" fillId="0" borderId="63" xfId="83" applyNumberFormat="1" applyFont="1" applyFill="1" applyBorder="1" applyAlignment="1">
      <alignment vertical="center"/>
    </xf>
    <xf numFmtId="41" fontId="82" fillId="0" borderId="64" xfId="83" applyNumberFormat="1" applyFont="1" applyFill="1" applyBorder="1" applyAlignment="1">
      <alignment vertical="center"/>
    </xf>
    <xf numFmtId="41" fontId="82" fillId="0" borderId="65" xfId="83" applyNumberFormat="1" applyFont="1" applyFill="1" applyBorder="1" applyAlignment="1">
      <alignment vertical="center"/>
    </xf>
    <xf numFmtId="0" fontId="81" fillId="0" borderId="0" xfId="108" applyFont="1" applyFill="1" applyAlignment="1">
      <alignment vertical="center"/>
      <protection/>
    </xf>
    <xf numFmtId="40" fontId="83" fillId="0" borderId="0" xfId="83" applyNumberFormat="1" applyFont="1" applyFill="1" applyAlignment="1">
      <alignment/>
    </xf>
    <xf numFmtId="40" fontId="80" fillId="0" borderId="0" xfId="83" applyNumberFormat="1" applyFont="1" applyFill="1" applyAlignment="1">
      <alignment horizontal="center"/>
    </xf>
    <xf numFmtId="43" fontId="84" fillId="0" borderId="0" xfId="83" applyNumberFormat="1" applyFont="1" applyFill="1" applyAlignment="1">
      <alignment/>
    </xf>
    <xf numFmtId="40" fontId="84" fillId="0" borderId="0" xfId="83" applyNumberFormat="1" applyFont="1" applyFill="1" applyAlignment="1">
      <alignment/>
    </xf>
    <xf numFmtId="40" fontId="84" fillId="0" borderId="0" xfId="83" applyNumberFormat="1" applyFont="1" applyFill="1" applyAlignment="1">
      <alignment horizontal="center"/>
    </xf>
    <xf numFmtId="40" fontId="84" fillId="0" borderId="0" xfId="83" applyNumberFormat="1" applyFont="1" applyFill="1" applyBorder="1" applyAlignment="1">
      <alignment/>
    </xf>
    <xf numFmtId="40" fontId="84" fillId="0" borderId="0" xfId="83" applyNumberFormat="1" applyFont="1" applyFill="1" applyBorder="1" applyAlignment="1">
      <alignment horizontal="center"/>
    </xf>
    <xf numFmtId="43" fontId="84" fillId="0" borderId="0" xfId="83" applyNumberFormat="1" applyFont="1" applyFill="1" applyAlignment="1">
      <alignment horizontal="right"/>
    </xf>
    <xf numFmtId="40" fontId="82" fillId="0" borderId="35" xfId="83" applyNumberFormat="1" applyFont="1" applyFill="1" applyBorder="1" applyAlignment="1">
      <alignment horizontal="center" vertical="center"/>
    </xf>
    <xf numFmtId="40" fontId="82" fillId="0" borderId="34" xfId="83" applyNumberFormat="1" applyFont="1" applyFill="1" applyBorder="1" applyAlignment="1">
      <alignment vertical="center"/>
    </xf>
    <xf numFmtId="40" fontId="82" fillId="0" borderId="35" xfId="83" applyNumberFormat="1" applyFont="1" applyFill="1" applyBorder="1" applyAlignment="1">
      <alignment vertical="center"/>
    </xf>
    <xf numFmtId="40" fontId="82" fillId="0" borderId="44" xfId="83" applyNumberFormat="1" applyFont="1" applyFill="1" applyBorder="1" applyAlignment="1">
      <alignment horizontal="center" vertical="center"/>
    </xf>
    <xf numFmtId="40" fontId="82" fillId="0" borderId="54" xfId="83" applyNumberFormat="1" applyFont="1" applyFill="1" applyBorder="1" applyAlignment="1">
      <alignment vertical="center"/>
    </xf>
    <xf numFmtId="40" fontId="86" fillId="0" borderId="0" xfId="83" applyNumberFormat="1" applyFont="1" applyFill="1" applyBorder="1" applyAlignment="1">
      <alignment horizontal="center" vertical="center"/>
    </xf>
    <xf numFmtId="40" fontId="84" fillId="0" borderId="16" xfId="83" applyNumberFormat="1" applyFont="1" applyFill="1" applyBorder="1" applyAlignment="1">
      <alignment horizontal="center" vertical="center"/>
    </xf>
    <xf numFmtId="43" fontId="104" fillId="0" borderId="0" xfId="83" applyNumberFormat="1" applyFont="1" applyFill="1" applyBorder="1" applyAlignment="1">
      <alignment vertical="center"/>
    </xf>
    <xf numFmtId="179" fontId="82" fillId="0" borderId="46" xfId="83" applyNumberFormat="1" applyFont="1" applyFill="1" applyBorder="1" applyAlignment="1">
      <alignment horizontal="right" vertical="center"/>
    </xf>
    <xf numFmtId="43" fontId="99" fillId="0" borderId="27" xfId="83" applyNumberFormat="1" applyFont="1" applyFill="1" applyBorder="1" applyAlignment="1">
      <alignment vertical="center"/>
    </xf>
    <xf numFmtId="40" fontId="86" fillId="0" borderId="46" xfId="83" applyNumberFormat="1" applyFont="1" applyFill="1" applyBorder="1" applyAlignment="1">
      <alignment horizontal="distributed" vertical="center"/>
    </xf>
    <xf numFmtId="40" fontId="87" fillId="0" borderId="16" xfId="83" applyNumberFormat="1" applyFont="1" applyFill="1" applyBorder="1" applyAlignment="1">
      <alignment horizontal="center" vertical="center"/>
    </xf>
    <xf numFmtId="43" fontId="104" fillId="0" borderId="27" xfId="83" applyNumberFormat="1" applyFont="1" applyFill="1" applyBorder="1" applyAlignment="1">
      <alignment vertical="center"/>
    </xf>
    <xf numFmtId="40" fontId="86" fillId="0" borderId="66" xfId="83" applyNumberFormat="1" applyFont="1" applyFill="1" applyBorder="1" applyAlignment="1">
      <alignment horizontal="distributed" vertical="center"/>
    </xf>
    <xf numFmtId="40" fontId="87" fillId="0" borderId="23" xfId="83" applyNumberFormat="1" applyFont="1" applyFill="1" applyBorder="1" applyAlignment="1">
      <alignment horizontal="center" vertical="center"/>
    </xf>
    <xf numFmtId="43" fontId="104" fillId="0" borderId="43" xfId="83" applyNumberFormat="1" applyFont="1" applyFill="1" applyBorder="1" applyAlignment="1">
      <alignment vertical="center"/>
    </xf>
    <xf numFmtId="40" fontId="82" fillId="0" borderId="0" xfId="83" applyNumberFormat="1" applyFont="1" applyFill="1" applyBorder="1" applyAlignment="1">
      <alignment horizontal="center" vertical="center"/>
    </xf>
    <xf numFmtId="40" fontId="97" fillId="0" borderId="16" xfId="83" applyNumberFormat="1" applyFont="1" applyFill="1" applyBorder="1" applyAlignment="1">
      <alignment horizontal="center" vertical="center"/>
    </xf>
    <xf numFmtId="43" fontId="107" fillId="0" borderId="0" xfId="83" applyNumberFormat="1" applyFont="1" applyFill="1" applyBorder="1" applyAlignment="1">
      <alignment vertical="center"/>
    </xf>
    <xf numFmtId="179" fontId="82" fillId="0" borderId="0" xfId="83" applyNumberFormat="1" applyFont="1" applyFill="1" applyBorder="1" applyAlignment="1">
      <alignment horizontal="right" vertical="center"/>
    </xf>
    <xf numFmtId="43" fontId="99" fillId="0" borderId="0" xfId="83" applyNumberFormat="1" applyFont="1" applyFill="1" applyBorder="1" applyAlignment="1">
      <alignment vertical="center"/>
    </xf>
    <xf numFmtId="40" fontId="86" fillId="0" borderId="0" xfId="83" applyNumberFormat="1" applyFont="1" applyFill="1" applyBorder="1" applyAlignment="1">
      <alignment horizontal="distributed" vertical="center"/>
    </xf>
    <xf numFmtId="43" fontId="97" fillId="0" borderId="0" xfId="83" applyNumberFormat="1" applyFont="1" applyFill="1" applyAlignment="1">
      <alignment/>
    </xf>
    <xf numFmtId="40" fontId="91" fillId="0" borderId="16" xfId="83" applyNumberFormat="1" applyFont="1" applyFill="1" applyBorder="1" applyAlignment="1">
      <alignment horizontal="center" vertical="center"/>
    </xf>
    <xf numFmtId="43" fontId="108" fillId="0" borderId="0" xfId="83" applyNumberFormat="1" applyFont="1" applyFill="1" applyBorder="1" applyAlignment="1">
      <alignment vertical="center"/>
    </xf>
    <xf numFmtId="40" fontId="97" fillId="0" borderId="16" xfId="83" applyNumberFormat="1" applyFont="1" applyFill="1" applyBorder="1" applyAlignment="1">
      <alignment horizontal="center"/>
    </xf>
    <xf numFmtId="43" fontId="97" fillId="0" borderId="0" xfId="83" applyNumberFormat="1" applyFont="1" applyFill="1" applyBorder="1" applyAlignment="1">
      <alignment/>
    </xf>
    <xf numFmtId="40" fontId="86" fillId="0" borderId="16" xfId="83" applyNumberFormat="1" applyFont="1" applyFill="1" applyBorder="1" applyAlignment="1">
      <alignment horizontal="center" vertical="center"/>
    </xf>
    <xf numFmtId="43" fontId="99" fillId="0" borderId="0" xfId="83" applyNumberFormat="1" applyFont="1" applyFill="1" applyBorder="1" applyAlignment="1">
      <alignment horizontal="center" vertical="center"/>
    </xf>
    <xf numFmtId="40" fontId="84" fillId="0" borderId="16" xfId="83" applyNumberFormat="1" applyFont="1" applyFill="1" applyBorder="1" applyAlignment="1">
      <alignment horizontal="center"/>
    </xf>
    <xf numFmtId="43" fontId="99" fillId="0" borderId="0" xfId="83" applyNumberFormat="1" applyFont="1" applyFill="1" applyAlignment="1">
      <alignment vertical="center"/>
    </xf>
    <xf numFmtId="43" fontId="84" fillId="0" borderId="0" xfId="83" applyNumberFormat="1" applyFont="1" applyFill="1" applyBorder="1" applyAlignment="1">
      <alignment/>
    </xf>
    <xf numFmtId="179" fontId="81" fillId="0" borderId="46" xfId="83" applyNumberFormat="1" applyFont="1" applyFill="1" applyBorder="1" applyAlignment="1">
      <alignment horizontal="right" vertical="center"/>
    </xf>
    <xf numFmtId="40" fontId="84" fillId="0" borderId="46" xfId="83" applyNumberFormat="1" applyFont="1" applyFill="1" applyBorder="1" applyAlignment="1">
      <alignment vertical="center"/>
    </xf>
    <xf numFmtId="43" fontId="84" fillId="0" borderId="0" xfId="83" applyNumberFormat="1" applyFont="1" applyFill="1" applyBorder="1" applyAlignment="1">
      <alignment vertical="center"/>
    </xf>
    <xf numFmtId="40" fontId="96" fillId="0" borderId="46" xfId="83" applyNumberFormat="1" applyFont="1" applyFill="1" applyBorder="1" applyAlignment="1">
      <alignment vertical="center"/>
    </xf>
    <xf numFmtId="40" fontId="96" fillId="0" borderId="16" xfId="83" applyNumberFormat="1" applyFont="1" applyFill="1" applyBorder="1" applyAlignment="1">
      <alignment horizontal="center" vertical="center"/>
    </xf>
    <xf numFmtId="43" fontId="96" fillId="0" borderId="27" xfId="83" applyNumberFormat="1" applyFont="1" applyFill="1" applyBorder="1" applyAlignment="1">
      <alignment vertical="center"/>
    </xf>
    <xf numFmtId="40" fontId="84" fillId="0" borderId="46" xfId="83" applyNumberFormat="1" applyFont="1" applyFill="1" applyBorder="1" applyAlignment="1">
      <alignment horizontal="left" vertical="center" shrinkToFit="1"/>
    </xf>
    <xf numFmtId="40" fontId="84" fillId="0" borderId="16" xfId="83" applyNumberFormat="1" applyFont="1" applyFill="1" applyBorder="1" applyAlignment="1">
      <alignment horizontal="left" vertical="center" shrinkToFit="1"/>
    </xf>
    <xf numFmtId="40" fontId="84" fillId="0" borderId="0" xfId="83" applyNumberFormat="1" applyFont="1" applyFill="1" applyBorder="1" applyAlignment="1">
      <alignment horizontal="left" vertical="center" shrinkToFit="1"/>
    </xf>
    <xf numFmtId="40" fontId="84" fillId="0" borderId="46" xfId="83" applyNumberFormat="1" applyFont="1" applyFill="1" applyBorder="1" applyAlignment="1">
      <alignment horizontal="left" shrinkToFit="1"/>
    </xf>
    <xf numFmtId="40" fontId="84" fillId="0" borderId="16" xfId="83" applyNumberFormat="1" applyFont="1" applyFill="1" applyBorder="1" applyAlignment="1">
      <alignment horizontal="left" shrinkToFit="1"/>
    </xf>
    <xf numFmtId="40" fontId="84" fillId="0" borderId="0" xfId="83" applyNumberFormat="1" applyFont="1" applyFill="1" applyBorder="1" applyAlignment="1">
      <alignment horizontal="left" shrinkToFit="1"/>
    </xf>
    <xf numFmtId="40" fontId="84" fillId="0" borderId="46" xfId="83" applyNumberFormat="1" applyFont="1" applyFill="1" applyBorder="1" applyAlignment="1">
      <alignment/>
    </xf>
    <xf numFmtId="40" fontId="84" fillId="0" borderId="48" xfId="83" applyNumberFormat="1" applyFont="1" applyFill="1" applyBorder="1" applyAlignment="1">
      <alignment/>
    </xf>
    <xf numFmtId="40" fontId="84" fillId="0" borderId="26" xfId="83" applyNumberFormat="1" applyFont="1" applyFill="1" applyBorder="1" applyAlignment="1">
      <alignment horizontal="center"/>
    </xf>
    <xf numFmtId="43" fontId="84" fillId="0" borderId="39" xfId="83" applyNumberFormat="1" applyFont="1" applyFill="1" applyBorder="1" applyAlignment="1">
      <alignment/>
    </xf>
    <xf numFmtId="40" fontId="84" fillId="0" borderId="49" xfId="83" applyNumberFormat="1" applyFont="1" applyFill="1" applyBorder="1" applyAlignment="1">
      <alignment horizontal="left" vertical="center"/>
    </xf>
    <xf numFmtId="40" fontId="84" fillId="0" borderId="49" xfId="83" applyNumberFormat="1" applyFont="1" applyFill="1" applyBorder="1" applyAlignment="1">
      <alignment horizontal="left" vertical="center" shrinkToFit="1"/>
    </xf>
    <xf numFmtId="40" fontId="84" fillId="0" borderId="0" xfId="83" applyNumberFormat="1" applyFont="1" applyFill="1" applyAlignment="1">
      <alignment horizontal="left"/>
    </xf>
    <xf numFmtId="40" fontId="84" fillId="0" borderId="0" xfId="83" applyNumberFormat="1" applyFont="1" applyFill="1" applyAlignment="1">
      <alignment horizontal="left" shrinkToFit="1"/>
    </xf>
    <xf numFmtId="40" fontId="84" fillId="0" borderId="0" xfId="83" applyNumberFormat="1" applyFont="1" applyFill="1" applyBorder="1" applyAlignment="1">
      <alignment vertical="center"/>
    </xf>
    <xf numFmtId="40" fontId="84" fillId="0" borderId="0" xfId="83" applyNumberFormat="1" applyFont="1" applyFill="1" applyBorder="1" applyAlignment="1">
      <alignment horizontal="center" vertical="center"/>
    </xf>
    <xf numFmtId="0" fontId="83" fillId="0" borderId="0" xfId="0" applyFont="1" applyFill="1" applyAlignment="1">
      <alignment horizontal="center"/>
    </xf>
    <xf numFmtId="0" fontId="82" fillId="0" borderId="0" xfId="0" applyFont="1" applyFill="1" applyAlignment="1">
      <alignment horizontal="center"/>
    </xf>
    <xf numFmtId="0" fontId="99" fillId="0" borderId="10" xfId="0" applyFont="1" applyFill="1" applyBorder="1" applyAlignment="1">
      <alignment vertical="center"/>
    </xf>
    <xf numFmtId="0" fontId="99" fillId="0" borderId="67" xfId="0" applyFont="1" applyFill="1" applyBorder="1" applyAlignment="1">
      <alignment vertical="center"/>
    </xf>
    <xf numFmtId="0" fontId="99" fillId="0" borderId="38" xfId="0" applyFont="1" applyFill="1" applyBorder="1" applyAlignment="1">
      <alignment horizontal="distributed" vertical="center"/>
    </xf>
    <xf numFmtId="0" fontId="99" fillId="0" borderId="37" xfId="0" applyFont="1" applyFill="1" applyBorder="1" applyAlignment="1">
      <alignment vertical="center"/>
    </xf>
    <xf numFmtId="0" fontId="99" fillId="0" borderId="38" xfId="0" applyFont="1" applyFill="1" applyBorder="1" applyAlignment="1">
      <alignment vertical="center"/>
    </xf>
    <xf numFmtId="0" fontId="99" fillId="0" borderId="68" xfId="0" applyFont="1" applyFill="1" applyBorder="1" applyAlignment="1">
      <alignment horizontal="distributed" vertical="center"/>
    </xf>
    <xf numFmtId="0" fontId="99" fillId="0" borderId="37" xfId="0" applyFont="1" applyFill="1" applyBorder="1" applyAlignment="1">
      <alignment horizontal="distributed" vertical="center"/>
    </xf>
    <xf numFmtId="0" fontId="99" fillId="0" borderId="43" xfId="0" applyFont="1" applyFill="1" applyBorder="1" applyAlignment="1">
      <alignment vertical="center" wrapText="1"/>
    </xf>
    <xf numFmtId="178" fontId="99" fillId="0" borderId="16" xfId="0" applyNumberFormat="1" applyFont="1" applyFill="1" applyBorder="1" applyAlignment="1">
      <alignment horizontal="right" vertical="center" wrapText="1"/>
    </xf>
    <xf numFmtId="0" fontId="99" fillId="0" borderId="0" xfId="0" applyNumberFormat="1" applyFont="1" applyFill="1" applyBorder="1" applyAlignment="1">
      <alignment vertical="center"/>
    </xf>
    <xf numFmtId="0" fontId="99" fillId="0" borderId="46" xfId="0" applyNumberFormat="1" applyFont="1" applyFill="1" applyBorder="1" applyAlignment="1">
      <alignment horizontal="center" vertical="center"/>
    </xf>
    <xf numFmtId="0" fontId="99" fillId="0" borderId="16" xfId="0" applyNumberFormat="1" applyFont="1" applyFill="1" applyBorder="1" applyAlignment="1">
      <alignment vertical="center"/>
    </xf>
    <xf numFmtId="0" fontId="99" fillId="0" borderId="16" xfId="0" applyNumberFormat="1" applyFont="1" applyFill="1" applyBorder="1" applyAlignment="1">
      <alignment horizontal="center" vertical="center"/>
    </xf>
    <xf numFmtId="0" fontId="99" fillId="0" borderId="39" xfId="0" applyFont="1" applyFill="1" applyBorder="1" applyAlignment="1">
      <alignment vertical="center"/>
    </xf>
    <xf numFmtId="178" fontId="99" fillId="0" borderId="26" xfId="0" applyNumberFormat="1" applyFont="1" applyFill="1" applyBorder="1" applyAlignment="1">
      <alignment horizontal="right" vertical="center" wrapText="1"/>
    </xf>
    <xf numFmtId="0" fontId="99" fillId="0" borderId="39" xfId="0" applyNumberFormat="1" applyFont="1" applyFill="1" applyBorder="1" applyAlignment="1">
      <alignment vertical="center"/>
    </xf>
    <xf numFmtId="0" fontId="99" fillId="0" borderId="48" xfId="0" applyNumberFormat="1" applyFont="1" applyFill="1" applyBorder="1" applyAlignment="1">
      <alignment horizontal="center" vertical="center"/>
    </xf>
    <xf numFmtId="0" fontId="99" fillId="0" borderId="26" xfId="0" applyNumberFormat="1" applyFont="1" applyFill="1" applyBorder="1" applyAlignment="1">
      <alignment vertical="center"/>
    </xf>
    <xf numFmtId="0" fontId="99" fillId="0" borderId="26" xfId="0" applyNumberFormat="1" applyFont="1" applyFill="1" applyBorder="1" applyAlignment="1">
      <alignment horizontal="center" vertical="center"/>
    </xf>
    <xf numFmtId="0" fontId="81" fillId="0" borderId="0" xfId="0" applyFont="1" applyFill="1" applyAlignment="1">
      <alignment/>
    </xf>
  </cellXfs>
  <cellStyles count="101">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ハイパーリンク 2"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桁区切り 3" xfId="84"/>
    <cellStyle name="見出し 1" xfId="85"/>
    <cellStyle name="見出し 1 2" xfId="86"/>
    <cellStyle name="見出し 2" xfId="87"/>
    <cellStyle name="見出し 2 2" xfId="88"/>
    <cellStyle name="見出し 3" xfId="89"/>
    <cellStyle name="見出し 3 2" xfId="90"/>
    <cellStyle name="見出し 4" xfId="91"/>
    <cellStyle name="見出し 4 2" xfId="92"/>
    <cellStyle name="集計" xfId="93"/>
    <cellStyle name="集計 2" xfId="94"/>
    <cellStyle name="出力" xfId="95"/>
    <cellStyle name="出力 2" xfId="96"/>
    <cellStyle name="説明文" xfId="97"/>
    <cellStyle name="説明文 2" xfId="98"/>
    <cellStyle name="Currency [0]" xfId="99"/>
    <cellStyle name="Currency" xfId="100"/>
    <cellStyle name="入力" xfId="101"/>
    <cellStyle name="入力 2" xfId="102"/>
    <cellStyle name="標準 2" xfId="103"/>
    <cellStyle name="標準 3" xfId="104"/>
    <cellStyle name="標準 3 2" xfId="105"/>
    <cellStyle name="標準 4" xfId="106"/>
    <cellStyle name="標準_Ｈ１０登載項目（検討後）照会先一覧" xfId="107"/>
    <cellStyle name="標準_Sheet1" xfId="108"/>
    <cellStyle name="標準_Sheet1_１－６_１－６" xfId="109"/>
    <cellStyle name="標準_Sheet3" xfId="110"/>
    <cellStyle name="標準_集計表（Ｈ１６年度）_１－８_１－８" xfId="111"/>
    <cellStyle name="表示済みのハイパーリンク 2" xfId="112"/>
    <cellStyle name="良い" xfId="113"/>
    <cellStyle name="良い 2" xfId="11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2:U39"/>
  <sheetViews>
    <sheetView tabSelected="1" zoomScalePageLayoutView="0" workbookViewId="0" topLeftCell="A1">
      <selection activeCell="A1" sqref="A1"/>
    </sheetView>
  </sheetViews>
  <sheetFormatPr defaultColWidth="9.140625" defaultRowHeight="12"/>
  <cols>
    <col min="1" max="1" width="1.8515625" style="2" customWidth="1"/>
    <col min="2" max="2" width="10.421875" style="2" customWidth="1"/>
    <col min="3" max="3" width="3.140625" style="2" customWidth="1"/>
    <col min="4" max="4" width="4.140625" style="2" customWidth="1"/>
    <col min="5" max="5" width="2.421875" style="2" customWidth="1"/>
    <col min="6" max="6" width="40.57421875" style="2" customWidth="1"/>
    <col min="7" max="16384" width="9.140625" style="2" customWidth="1"/>
  </cols>
  <sheetData>
    <row r="1" ht="13.5" customHeight="1"/>
    <row r="2" ht="18" customHeight="1">
      <c r="B2" s="2" t="s">
        <v>690</v>
      </c>
    </row>
    <row r="3" ht="18" customHeight="1"/>
    <row r="4" spans="2:6" ht="18" customHeight="1">
      <c r="B4" s="3">
        <v>1</v>
      </c>
      <c r="C4" s="4" t="s">
        <v>691</v>
      </c>
      <c r="D4" s="5">
        <v>1</v>
      </c>
      <c r="E4" s="6" t="s">
        <v>692</v>
      </c>
      <c r="F4" s="7" t="s">
        <v>693</v>
      </c>
    </row>
    <row r="5" spans="2:6" ht="18" customHeight="1">
      <c r="B5" s="3">
        <v>1</v>
      </c>
      <c r="C5" s="4" t="s">
        <v>691</v>
      </c>
      <c r="D5" s="5">
        <v>2</v>
      </c>
      <c r="E5" s="6" t="s">
        <v>692</v>
      </c>
      <c r="F5" s="7" t="s">
        <v>694</v>
      </c>
    </row>
    <row r="6" spans="2:6" ht="18" customHeight="1">
      <c r="B6" s="3">
        <v>1</v>
      </c>
      <c r="C6" s="4" t="s">
        <v>691</v>
      </c>
      <c r="D6" s="5">
        <v>3</v>
      </c>
      <c r="E6" s="6" t="s">
        <v>692</v>
      </c>
      <c r="F6" s="7" t="s">
        <v>695</v>
      </c>
    </row>
    <row r="7" spans="2:6" ht="18" customHeight="1">
      <c r="B7" s="3">
        <v>1</v>
      </c>
      <c r="C7" s="4" t="s">
        <v>691</v>
      </c>
      <c r="D7" s="5">
        <v>4</v>
      </c>
      <c r="E7" s="6" t="s">
        <v>692</v>
      </c>
      <c r="F7" s="7" t="s">
        <v>696</v>
      </c>
    </row>
    <row r="8" spans="2:6" ht="18" customHeight="1">
      <c r="B8" s="3">
        <v>1</v>
      </c>
      <c r="C8" s="4" t="s">
        <v>691</v>
      </c>
      <c r="D8" s="5">
        <v>5</v>
      </c>
      <c r="E8" s="6" t="s">
        <v>692</v>
      </c>
      <c r="F8" s="7" t="s">
        <v>697</v>
      </c>
    </row>
    <row r="9" spans="2:6" ht="18" customHeight="1">
      <c r="B9" s="3">
        <v>1</v>
      </c>
      <c r="C9" s="4" t="s">
        <v>691</v>
      </c>
      <c r="D9" s="5">
        <v>6</v>
      </c>
      <c r="E9" s="6" t="s">
        <v>692</v>
      </c>
      <c r="F9" s="7" t="s">
        <v>698</v>
      </c>
    </row>
    <row r="10" spans="2:6" ht="18" customHeight="1">
      <c r="B10" s="3">
        <v>1</v>
      </c>
      <c r="C10" s="4" t="s">
        <v>691</v>
      </c>
      <c r="D10" s="5">
        <v>7</v>
      </c>
      <c r="E10" s="6" t="s">
        <v>692</v>
      </c>
      <c r="F10" s="7" t="s">
        <v>699</v>
      </c>
    </row>
    <row r="11" spans="2:6" ht="30.75" customHeight="1">
      <c r="B11" s="3">
        <v>1</v>
      </c>
      <c r="C11" s="4" t="s">
        <v>691</v>
      </c>
      <c r="D11" s="5">
        <v>8</v>
      </c>
      <c r="E11" s="6" t="s">
        <v>692</v>
      </c>
      <c r="F11" s="7" t="s">
        <v>700</v>
      </c>
    </row>
    <row r="12" spans="2:6" ht="18" customHeight="1">
      <c r="B12" s="3">
        <v>1</v>
      </c>
      <c r="C12" s="4" t="s">
        <v>701</v>
      </c>
      <c r="D12" s="5">
        <v>9</v>
      </c>
      <c r="E12" s="6" t="s">
        <v>702</v>
      </c>
      <c r="F12" s="7" t="s">
        <v>703</v>
      </c>
    </row>
    <row r="13" spans="2:21" ht="18" customHeight="1">
      <c r="B13" s="3">
        <v>1</v>
      </c>
      <c r="C13" s="4" t="s">
        <v>691</v>
      </c>
      <c r="D13" s="5">
        <v>10</v>
      </c>
      <c r="E13" s="6"/>
      <c r="F13" s="7" t="s">
        <v>704</v>
      </c>
      <c r="G13" s="8"/>
      <c r="H13" s="8"/>
      <c r="I13" s="8"/>
      <c r="J13" s="8"/>
      <c r="K13" s="8"/>
      <c r="L13" s="8"/>
      <c r="M13" s="8"/>
      <c r="N13" s="8"/>
      <c r="O13" s="8"/>
      <c r="P13" s="8"/>
      <c r="Q13" s="8"/>
      <c r="R13" s="8"/>
      <c r="S13" s="8"/>
      <c r="T13" s="8"/>
      <c r="U13" s="8"/>
    </row>
    <row r="14" spans="2:6" ht="18" customHeight="1">
      <c r="B14" s="3">
        <v>1</v>
      </c>
      <c r="C14" s="4" t="s">
        <v>701</v>
      </c>
      <c r="D14" s="5">
        <v>11</v>
      </c>
      <c r="E14" s="6" t="s">
        <v>702</v>
      </c>
      <c r="F14" s="7" t="s">
        <v>705</v>
      </c>
    </row>
    <row r="15" spans="2:6" ht="18" customHeight="1">
      <c r="B15" s="3">
        <v>1</v>
      </c>
      <c r="C15" s="4" t="s">
        <v>701</v>
      </c>
      <c r="D15" s="5">
        <v>12</v>
      </c>
      <c r="E15" s="6" t="s">
        <v>706</v>
      </c>
      <c r="F15" s="7" t="s">
        <v>707</v>
      </c>
    </row>
    <row r="16" spans="2:6" ht="18" customHeight="1">
      <c r="B16" s="3">
        <v>1</v>
      </c>
      <c r="C16" s="4" t="s">
        <v>708</v>
      </c>
      <c r="D16" s="5">
        <v>13</v>
      </c>
      <c r="E16" s="6" t="s">
        <v>706</v>
      </c>
      <c r="F16" s="7" t="s">
        <v>709</v>
      </c>
    </row>
    <row r="17" spans="2:6" ht="18" customHeight="1">
      <c r="B17" s="3">
        <v>1</v>
      </c>
      <c r="C17" s="4" t="s">
        <v>708</v>
      </c>
      <c r="D17" s="5">
        <v>14</v>
      </c>
      <c r="E17" s="6" t="s">
        <v>706</v>
      </c>
      <c r="F17" s="7" t="s">
        <v>710</v>
      </c>
    </row>
    <row r="18" spans="2:6" ht="18" customHeight="1">
      <c r="B18" s="3">
        <v>1</v>
      </c>
      <c r="C18" s="4" t="s">
        <v>708</v>
      </c>
      <c r="D18" s="5">
        <v>15</v>
      </c>
      <c r="E18" s="6" t="s">
        <v>706</v>
      </c>
      <c r="F18" s="7" t="s">
        <v>711</v>
      </c>
    </row>
    <row r="19" spans="2:6" ht="18" customHeight="1">
      <c r="B19" s="3"/>
      <c r="C19" s="4"/>
      <c r="D19" s="5"/>
      <c r="E19" s="6"/>
      <c r="F19" s="7" t="s">
        <v>712</v>
      </c>
    </row>
    <row r="20" spans="2:6" ht="18" customHeight="1">
      <c r="B20" s="3"/>
      <c r="C20" s="4"/>
      <c r="D20" s="5"/>
      <c r="E20" s="6"/>
      <c r="F20" s="7" t="s">
        <v>713</v>
      </c>
    </row>
    <row r="21" spans="2:6" ht="18" customHeight="1">
      <c r="B21" s="3"/>
      <c r="C21" s="4"/>
      <c r="D21" s="5"/>
      <c r="E21" s="6"/>
      <c r="F21" s="7" t="s">
        <v>714</v>
      </c>
    </row>
    <row r="22" spans="2:6" ht="18" customHeight="1">
      <c r="B22" s="3">
        <v>1</v>
      </c>
      <c r="C22" s="4" t="s">
        <v>708</v>
      </c>
      <c r="D22" s="9">
        <v>16</v>
      </c>
      <c r="E22" s="6" t="s">
        <v>706</v>
      </c>
      <c r="F22" s="7" t="s">
        <v>715</v>
      </c>
    </row>
    <row r="23" spans="2:6" ht="18" customHeight="1">
      <c r="B23" s="3"/>
      <c r="C23" s="4"/>
      <c r="D23" s="5"/>
      <c r="E23" s="6"/>
      <c r="F23" s="7" t="s">
        <v>716</v>
      </c>
    </row>
    <row r="24" spans="2:6" ht="18" customHeight="1">
      <c r="B24" s="3"/>
      <c r="C24" s="4"/>
      <c r="D24" s="5"/>
      <c r="E24" s="6"/>
      <c r="F24" s="7" t="s">
        <v>717</v>
      </c>
    </row>
    <row r="25" spans="2:6" ht="18" customHeight="1">
      <c r="B25" s="3"/>
      <c r="C25" s="4"/>
      <c r="D25" s="5"/>
      <c r="E25" s="6"/>
      <c r="F25" s="7" t="s">
        <v>718</v>
      </c>
    </row>
    <row r="26" spans="2:6" ht="18" customHeight="1">
      <c r="B26" s="3"/>
      <c r="C26" s="4"/>
      <c r="D26" s="5"/>
      <c r="E26" s="6"/>
      <c r="F26" s="7" t="s">
        <v>719</v>
      </c>
    </row>
    <row r="27" spans="2:6" ht="18" customHeight="1">
      <c r="B27" s="3"/>
      <c r="C27" s="4"/>
      <c r="D27" s="5"/>
      <c r="E27" s="6"/>
      <c r="F27" s="7" t="s">
        <v>720</v>
      </c>
    </row>
    <row r="28" spans="2:6" ht="18" customHeight="1">
      <c r="B28" s="3"/>
      <c r="C28" s="4"/>
      <c r="D28" s="5"/>
      <c r="E28" s="6"/>
      <c r="F28" s="7" t="s">
        <v>721</v>
      </c>
    </row>
    <row r="29" spans="2:6" ht="18" customHeight="1">
      <c r="B29" s="3"/>
      <c r="C29" s="4"/>
      <c r="D29" s="5"/>
      <c r="E29" s="6"/>
      <c r="F29" s="7" t="s">
        <v>722</v>
      </c>
    </row>
    <row r="30" spans="2:6" ht="18" customHeight="1">
      <c r="B30" s="3"/>
      <c r="C30" s="4"/>
      <c r="D30" s="5"/>
      <c r="E30" s="6"/>
      <c r="F30" s="7" t="s">
        <v>723</v>
      </c>
    </row>
    <row r="31" spans="2:6" ht="18" customHeight="1">
      <c r="B31" s="3">
        <v>1</v>
      </c>
      <c r="C31" s="4" t="s">
        <v>724</v>
      </c>
      <c r="D31" s="5" t="s">
        <v>725</v>
      </c>
      <c r="E31" s="6" t="s">
        <v>726</v>
      </c>
      <c r="F31" s="7" t="s">
        <v>727</v>
      </c>
    </row>
    <row r="32" spans="2:5" ht="13.5">
      <c r="B32" s="3"/>
      <c r="C32" s="4"/>
      <c r="D32" s="5"/>
      <c r="E32" s="6"/>
    </row>
    <row r="33" spans="2:5" ht="13.5">
      <c r="B33" s="3"/>
      <c r="C33" s="4"/>
      <c r="D33" s="5"/>
      <c r="E33" s="6"/>
    </row>
    <row r="34" spans="2:5" ht="13.5">
      <c r="B34" s="3"/>
      <c r="C34" s="4"/>
      <c r="D34" s="5"/>
      <c r="E34" s="6"/>
    </row>
    <row r="35" spans="2:5" ht="13.5">
      <c r="B35" s="3"/>
      <c r="C35" s="4"/>
      <c r="D35" s="5"/>
      <c r="E35" s="6"/>
    </row>
    <row r="36" spans="2:5" ht="13.5">
      <c r="B36" s="3"/>
      <c r="C36" s="4"/>
      <c r="D36" s="5"/>
      <c r="E36" s="6"/>
    </row>
    <row r="37" spans="2:5" ht="13.5">
      <c r="B37" s="3"/>
      <c r="C37" s="4"/>
      <c r="D37" s="5"/>
      <c r="E37" s="6"/>
    </row>
    <row r="38" spans="2:5" ht="13.5">
      <c r="B38" s="3"/>
      <c r="C38" s="4"/>
      <c r="D38" s="5"/>
      <c r="E38" s="6"/>
    </row>
    <row r="39" spans="2:5" ht="13.5">
      <c r="B39" s="3"/>
      <c r="C39" s="4"/>
      <c r="D39" s="5"/>
      <c r="E39" s="6"/>
    </row>
  </sheetData>
  <sheetProtection/>
  <printOptions/>
  <pageMargins left="0.3937007874015748" right="0.3937007874015748" top="0.3937007874015748" bottom="0.7874015748031497" header="0.5118110236220472" footer="0.5118110236220472"/>
  <pageSetup horizontalDpi="300" verticalDpi="300" orientation="portrait" paperSize="9" r:id="rId1"/>
  <ignoredErrors>
    <ignoredError sqref="D31" numberStoredAsText="1"/>
  </ignoredErrors>
</worksheet>
</file>

<file path=xl/worksheets/sheet10.xml><?xml version="1.0" encoding="utf-8"?>
<worksheet xmlns="http://schemas.openxmlformats.org/spreadsheetml/2006/main" xmlns:r="http://schemas.openxmlformats.org/officeDocument/2006/relationships">
  <sheetPr codeName="Sheet10"/>
  <dimension ref="A2:X49"/>
  <sheetViews>
    <sheetView zoomScalePageLayoutView="0" workbookViewId="0" topLeftCell="A1">
      <selection activeCell="A1" sqref="A1"/>
    </sheetView>
  </sheetViews>
  <sheetFormatPr defaultColWidth="9.140625" defaultRowHeight="5.25" customHeight="1"/>
  <cols>
    <col min="1" max="1" width="0.71875" style="44" customWidth="1"/>
    <col min="2" max="2" width="14.421875" style="44" customWidth="1"/>
    <col min="3" max="4" width="0.71875" style="44" customWidth="1"/>
    <col min="5" max="5" width="11.00390625" style="44" customWidth="1"/>
    <col min="6" max="6" width="0.71875" style="44" customWidth="1"/>
    <col min="7" max="7" width="12.00390625" style="44" bestFit="1" customWidth="1"/>
    <col min="8" max="8" width="9.7109375" style="679" bestFit="1" customWidth="1"/>
    <col min="9" max="9" width="9.00390625" style="44" customWidth="1"/>
    <col min="10" max="10" width="9.7109375" style="679" bestFit="1" customWidth="1"/>
    <col min="11" max="11" width="13.28125" style="44" bestFit="1" customWidth="1"/>
    <col min="12" max="23" width="11.8515625" style="44" customWidth="1"/>
    <col min="24" max="24" width="9.140625" style="604" customWidth="1"/>
    <col min="25" max="16384" width="9.140625" style="44" customWidth="1"/>
  </cols>
  <sheetData>
    <row r="2" spans="1:6" ht="18" customHeight="1">
      <c r="A2" s="477" t="s">
        <v>687</v>
      </c>
      <c r="B2" s="477"/>
      <c r="C2" s="477"/>
      <c r="D2" s="477"/>
      <c r="E2" s="477"/>
      <c r="F2" s="477"/>
    </row>
    <row r="3" spans="1:23" ht="15" customHeight="1" thickBot="1">
      <c r="A3" s="604"/>
      <c r="B3" s="604"/>
      <c r="C3" s="604"/>
      <c r="D3" s="604"/>
      <c r="E3" s="604"/>
      <c r="F3" s="604"/>
      <c r="G3" s="604"/>
      <c r="H3" s="680"/>
      <c r="I3" s="604"/>
      <c r="J3" s="680"/>
      <c r="K3" s="604"/>
      <c r="L3" s="681"/>
      <c r="M3" s="681"/>
      <c r="N3" s="681"/>
      <c r="O3" s="681"/>
      <c r="P3" s="681"/>
      <c r="Q3" s="681"/>
      <c r="R3" s="681"/>
      <c r="S3" s="681"/>
      <c r="T3" s="681"/>
      <c r="U3" s="681"/>
      <c r="V3" s="604"/>
      <c r="W3" s="481" t="s">
        <v>1470</v>
      </c>
    </row>
    <row r="4" spans="1:23" ht="15" customHeight="1" thickTop="1">
      <c r="A4" s="682"/>
      <c r="B4" s="682" t="s">
        <v>243</v>
      </c>
      <c r="C4" s="682"/>
      <c r="D4" s="683"/>
      <c r="E4" s="684" t="s">
        <v>244</v>
      </c>
      <c r="F4" s="685"/>
      <c r="G4" s="483" t="s">
        <v>245</v>
      </c>
      <c r="H4" s="686"/>
      <c r="I4" s="687" t="s">
        <v>246</v>
      </c>
      <c r="J4" s="686"/>
      <c r="K4" s="688" t="s">
        <v>1062</v>
      </c>
      <c r="L4" s="689"/>
      <c r="M4" s="690" t="s">
        <v>763</v>
      </c>
      <c r="N4" s="691"/>
      <c r="O4" s="691"/>
      <c r="P4" s="691" t="s">
        <v>247</v>
      </c>
      <c r="Q4" s="691"/>
      <c r="R4" s="692" t="s">
        <v>248</v>
      </c>
      <c r="S4" s="691"/>
      <c r="T4" s="693" t="s">
        <v>1063</v>
      </c>
      <c r="U4" s="691"/>
      <c r="V4" s="691"/>
      <c r="W4" s="691"/>
    </row>
    <row r="5" spans="1:23" ht="15" customHeight="1">
      <c r="A5" s="694"/>
      <c r="B5" s="694"/>
      <c r="C5" s="694"/>
      <c r="D5" s="695"/>
      <c r="E5" s="696"/>
      <c r="F5" s="697"/>
      <c r="G5" s="698" t="s">
        <v>249</v>
      </c>
      <c r="H5" s="699" t="s">
        <v>250</v>
      </c>
      <c r="I5" s="698" t="s">
        <v>249</v>
      </c>
      <c r="J5" s="699" t="s">
        <v>250</v>
      </c>
      <c r="K5" s="700"/>
      <c r="L5" s="701" t="s">
        <v>251</v>
      </c>
      <c r="M5" s="701" t="s">
        <v>252</v>
      </c>
      <c r="N5" s="701" t="s">
        <v>253</v>
      </c>
      <c r="O5" s="701" t="s">
        <v>254</v>
      </c>
      <c r="P5" s="701" t="s">
        <v>255</v>
      </c>
      <c r="Q5" s="701" t="s">
        <v>256</v>
      </c>
      <c r="R5" s="702" t="s">
        <v>257</v>
      </c>
      <c r="S5" s="702" t="s">
        <v>258</v>
      </c>
      <c r="T5" s="703" t="s">
        <v>259</v>
      </c>
      <c r="U5" s="703" t="s">
        <v>260</v>
      </c>
      <c r="V5" s="703" t="s">
        <v>261</v>
      </c>
      <c r="W5" s="704" t="s">
        <v>262</v>
      </c>
    </row>
    <row r="6" spans="1:23" ht="15" customHeight="1">
      <c r="A6" s="705"/>
      <c r="B6" s="705"/>
      <c r="C6" s="705"/>
      <c r="D6" s="706"/>
      <c r="E6" s="707"/>
      <c r="F6" s="708"/>
      <c r="G6" s="709"/>
      <c r="H6" s="710"/>
      <c r="I6" s="709"/>
      <c r="J6" s="710"/>
      <c r="K6" s="711"/>
      <c r="L6" s="712"/>
      <c r="M6" s="712"/>
      <c r="N6" s="712"/>
      <c r="O6" s="712"/>
      <c r="P6" s="712"/>
      <c r="Q6" s="712"/>
      <c r="R6" s="713"/>
      <c r="S6" s="713"/>
      <c r="T6" s="712"/>
      <c r="U6" s="712"/>
      <c r="V6" s="712"/>
      <c r="W6" s="714"/>
    </row>
    <row r="7" spans="1:24" s="164" customFormat="1" ht="15" customHeight="1">
      <c r="A7" s="715"/>
      <c r="B7" s="715" t="s">
        <v>263</v>
      </c>
      <c r="C7" s="715"/>
      <c r="D7" s="716"/>
      <c r="E7" s="715"/>
      <c r="F7" s="717"/>
      <c r="G7" s="718">
        <v>124854</v>
      </c>
      <c r="H7" s="719">
        <v>894.8</v>
      </c>
      <c r="I7" s="718">
        <v>11493</v>
      </c>
      <c r="J7" s="719">
        <v>394.3</v>
      </c>
      <c r="K7" s="719">
        <v>21480.099999999995</v>
      </c>
      <c r="L7" s="719">
        <v>1250.7</v>
      </c>
      <c r="M7" s="719">
        <v>807.4</v>
      </c>
      <c r="N7" s="719">
        <v>2508.2</v>
      </c>
      <c r="O7" s="719">
        <v>1645.5</v>
      </c>
      <c r="P7" s="719">
        <v>5452.5</v>
      </c>
      <c r="Q7" s="719">
        <v>2019.6999999999998</v>
      </c>
      <c r="R7" s="719">
        <v>388.1</v>
      </c>
      <c r="S7" s="719">
        <v>633</v>
      </c>
      <c r="T7" s="719">
        <v>985</v>
      </c>
      <c r="U7" s="719">
        <v>2388.9</v>
      </c>
      <c r="V7" s="719">
        <v>1443.6</v>
      </c>
      <c r="W7" s="720">
        <v>1957.5</v>
      </c>
      <c r="X7" s="611"/>
    </row>
    <row r="8" spans="1:23" ht="15" customHeight="1">
      <c r="A8" s="721"/>
      <c r="B8" s="721" t="s">
        <v>264</v>
      </c>
      <c r="C8" s="721"/>
      <c r="D8" s="722"/>
      <c r="E8" s="723" t="s">
        <v>764</v>
      </c>
      <c r="F8" s="724"/>
      <c r="G8" s="725">
        <v>15990</v>
      </c>
      <c r="H8" s="726">
        <v>239.7</v>
      </c>
      <c r="I8" s="725">
        <v>4093</v>
      </c>
      <c r="J8" s="726">
        <v>181.8</v>
      </c>
      <c r="K8" s="727">
        <v>4092.5</v>
      </c>
      <c r="L8" s="728">
        <v>336</v>
      </c>
      <c r="M8" s="728">
        <v>529.5</v>
      </c>
      <c r="N8" s="728">
        <v>167</v>
      </c>
      <c r="O8" s="728">
        <v>450</v>
      </c>
      <c r="P8" s="728">
        <v>928.5</v>
      </c>
      <c r="Q8" s="728">
        <v>197</v>
      </c>
      <c r="R8" s="728">
        <v>256</v>
      </c>
      <c r="S8" s="728">
        <v>134.3</v>
      </c>
      <c r="T8" s="728">
        <v>201.2</v>
      </c>
      <c r="U8" s="728">
        <v>519</v>
      </c>
      <c r="V8" s="728">
        <v>204</v>
      </c>
      <c r="W8" s="729">
        <v>170</v>
      </c>
    </row>
    <row r="9" spans="1:24" ht="15" customHeight="1">
      <c r="A9" s="730"/>
      <c r="B9" s="730"/>
      <c r="C9" s="730"/>
      <c r="D9" s="499"/>
      <c r="E9" s="498" t="s">
        <v>265</v>
      </c>
      <c r="F9" s="731"/>
      <c r="G9" s="732">
        <v>2180</v>
      </c>
      <c r="H9" s="733">
        <v>21.5</v>
      </c>
      <c r="I9" s="732">
        <v>720</v>
      </c>
      <c r="J9" s="733">
        <v>18</v>
      </c>
      <c r="K9" s="734">
        <v>719.5</v>
      </c>
      <c r="L9" s="735">
        <v>69</v>
      </c>
      <c r="M9" s="736">
        <v>0</v>
      </c>
      <c r="N9" s="735">
        <v>40</v>
      </c>
      <c r="O9" s="735">
        <v>76</v>
      </c>
      <c r="P9" s="735">
        <v>181</v>
      </c>
      <c r="Q9" s="735">
        <v>144</v>
      </c>
      <c r="R9" s="735">
        <v>7.5</v>
      </c>
      <c r="S9" s="735">
        <v>13</v>
      </c>
      <c r="T9" s="735">
        <v>46</v>
      </c>
      <c r="U9" s="735">
        <v>51</v>
      </c>
      <c r="V9" s="735">
        <v>69</v>
      </c>
      <c r="W9" s="737">
        <v>23</v>
      </c>
      <c r="X9" s="738"/>
    </row>
    <row r="10" spans="1:23" ht="15" customHeight="1">
      <c r="A10" s="730"/>
      <c r="B10" s="730"/>
      <c r="C10" s="730"/>
      <c r="D10" s="499"/>
      <c r="E10" s="498" t="s">
        <v>266</v>
      </c>
      <c r="F10" s="731"/>
      <c r="G10" s="732">
        <v>7180</v>
      </c>
      <c r="H10" s="733">
        <v>60.9</v>
      </c>
      <c r="I10" s="732">
        <v>1063</v>
      </c>
      <c r="J10" s="733">
        <v>38.6</v>
      </c>
      <c r="K10" s="734">
        <v>1063</v>
      </c>
      <c r="L10" s="735">
        <v>42</v>
      </c>
      <c r="M10" s="735">
        <v>46</v>
      </c>
      <c r="N10" s="735">
        <v>126</v>
      </c>
      <c r="O10" s="736">
        <v>0</v>
      </c>
      <c r="P10" s="735">
        <v>286</v>
      </c>
      <c r="Q10" s="735">
        <v>152</v>
      </c>
      <c r="R10" s="735">
        <v>10</v>
      </c>
      <c r="S10" s="735">
        <v>12</v>
      </c>
      <c r="T10" s="735">
        <v>97</v>
      </c>
      <c r="U10" s="735">
        <v>148</v>
      </c>
      <c r="V10" s="735">
        <v>32</v>
      </c>
      <c r="W10" s="737">
        <v>112</v>
      </c>
    </row>
    <row r="11" spans="1:23" ht="15" customHeight="1">
      <c r="A11" s="730"/>
      <c r="B11" s="730"/>
      <c r="C11" s="730"/>
      <c r="D11" s="499"/>
      <c r="E11" s="498" t="s">
        <v>267</v>
      </c>
      <c r="F11" s="731"/>
      <c r="G11" s="732">
        <v>1320</v>
      </c>
      <c r="H11" s="733">
        <v>13.3</v>
      </c>
      <c r="I11" s="732">
        <v>218</v>
      </c>
      <c r="J11" s="733">
        <v>8.5</v>
      </c>
      <c r="K11" s="734">
        <v>218</v>
      </c>
      <c r="L11" s="736">
        <v>0</v>
      </c>
      <c r="M11" s="736">
        <v>0</v>
      </c>
      <c r="N11" s="736">
        <v>0</v>
      </c>
      <c r="O11" s="736">
        <v>0</v>
      </c>
      <c r="P11" s="735">
        <v>73</v>
      </c>
      <c r="Q11" s="735">
        <v>105</v>
      </c>
      <c r="R11" s="739">
        <v>0</v>
      </c>
      <c r="S11" s="739">
        <v>0</v>
      </c>
      <c r="T11" s="739">
        <v>0</v>
      </c>
      <c r="U11" s="735">
        <v>12</v>
      </c>
      <c r="V11" s="735">
        <v>28</v>
      </c>
      <c r="W11" s="740">
        <v>0</v>
      </c>
    </row>
    <row r="12" spans="1:23" ht="15" customHeight="1">
      <c r="A12" s="730"/>
      <c r="B12" s="730"/>
      <c r="C12" s="730"/>
      <c r="D12" s="741"/>
      <c r="E12" s="742" t="s">
        <v>268</v>
      </c>
      <c r="F12" s="743"/>
      <c r="G12" s="732">
        <v>1800</v>
      </c>
      <c r="H12" s="733">
        <v>10.9</v>
      </c>
      <c r="I12" s="732">
        <v>196</v>
      </c>
      <c r="J12" s="733">
        <v>6.6</v>
      </c>
      <c r="K12" s="734">
        <v>196</v>
      </c>
      <c r="L12" s="736">
        <v>0</v>
      </c>
      <c r="M12" s="736">
        <v>0</v>
      </c>
      <c r="N12" s="736">
        <v>0</v>
      </c>
      <c r="O12" s="736">
        <v>0</v>
      </c>
      <c r="P12" s="735">
        <v>75</v>
      </c>
      <c r="Q12" s="735">
        <v>81</v>
      </c>
      <c r="R12" s="735">
        <v>16</v>
      </c>
      <c r="S12" s="739">
        <v>0</v>
      </c>
      <c r="T12" s="739">
        <v>0</v>
      </c>
      <c r="U12" s="735">
        <v>3</v>
      </c>
      <c r="V12" s="735">
        <v>8</v>
      </c>
      <c r="W12" s="737">
        <v>13</v>
      </c>
    </row>
    <row r="13" spans="1:24" s="164" customFormat="1" ht="15" customHeight="1">
      <c r="A13" s="744"/>
      <c r="B13" s="744"/>
      <c r="C13" s="744"/>
      <c r="D13" s="745"/>
      <c r="E13" s="745"/>
      <c r="F13" s="746"/>
      <c r="G13" s="747">
        <v>28470</v>
      </c>
      <c r="H13" s="748">
        <v>346.29999999999995</v>
      </c>
      <c r="I13" s="747">
        <v>6290</v>
      </c>
      <c r="J13" s="748">
        <v>253.5</v>
      </c>
      <c r="K13" s="749">
        <v>6289</v>
      </c>
      <c r="L13" s="748">
        <v>447</v>
      </c>
      <c r="M13" s="748">
        <v>575.5</v>
      </c>
      <c r="N13" s="748">
        <v>333</v>
      </c>
      <c r="O13" s="748">
        <v>526</v>
      </c>
      <c r="P13" s="748">
        <v>1543.5</v>
      </c>
      <c r="Q13" s="748">
        <v>679</v>
      </c>
      <c r="R13" s="748">
        <v>289.5</v>
      </c>
      <c r="S13" s="748">
        <v>159.3</v>
      </c>
      <c r="T13" s="748">
        <v>344.2</v>
      </c>
      <c r="U13" s="748">
        <v>733</v>
      </c>
      <c r="V13" s="748">
        <v>341</v>
      </c>
      <c r="W13" s="750">
        <v>318</v>
      </c>
      <c r="X13" s="611"/>
    </row>
    <row r="14" spans="1:23" ht="18" customHeight="1">
      <c r="A14" s="498"/>
      <c r="B14" s="498" t="s">
        <v>269</v>
      </c>
      <c r="C14" s="498"/>
      <c r="D14" s="751"/>
      <c r="E14" s="752" t="s">
        <v>270</v>
      </c>
      <c r="F14" s="753"/>
      <c r="G14" s="732">
        <v>5109</v>
      </c>
      <c r="H14" s="733">
        <v>40.4</v>
      </c>
      <c r="I14" s="736">
        <v>0</v>
      </c>
      <c r="J14" s="736">
        <v>0</v>
      </c>
      <c r="K14" s="734">
        <v>902</v>
      </c>
      <c r="L14" s="735">
        <v>68</v>
      </c>
      <c r="M14" s="735">
        <v>69</v>
      </c>
      <c r="N14" s="735">
        <v>159</v>
      </c>
      <c r="O14" s="735">
        <v>73</v>
      </c>
      <c r="P14" s="735">
        <v>110</v>
      </c>
      <c r="Q14" s="735">
        <v>46</v>
      </c>
      <c r="R14" s="735">
        <v>18</v>
      </c>
      <c r="S14" s="735">
        <v>32</v>
      </c>
      <c r="T14" s="735">
        <v>24</v>
      </c>
      <c r="U14" s="735">
        <v>113</v>
      </c>
      <c r="V14" s="735">
        <v>22</v>
      </c>
      <c r="W14" s="737">
        <v>168</v>
      </c>
    </row>
    <row r="15" spans="1:23" ht="18" customHeight="1">
      <c r="A15" s="498"/>
      <c r="B15" s="498" t="s">
        <v>271</v>
      </c>
      <c r="C15" s="498"/>
      <c r="D15" s="754"/>
      <c r="E15" s="755" t="s">
        <v>272</v>
      </c>
      <c r="F15" s="756"/>
      <c r="G15" s="732">
        <v>3511</v>
      </c>
      <c r="H15" s="733">
        <v>17.9</v>
      </c>
      <c r="I15" s="736">
        <v>0</v>
      </c>
      <c r="J15" s="736">
        <v>0</v>
      </c>
      <c r="K15" s="734">
        <v>343.6</v>
      </c>
      <c r="L15" s="736">
        <v>0</v>
      </c>
      <c r="M15" s="735">
        <v>33</v>
      </c>
      <c r="N15" s="735">
        <v>9</v>
      </c>
      <c r="O15" s="735">
        <v>15</v>
      </c>
      <c r="P15" s="735">
        <v>105</v>
      </c>
      <c r="Q15" s="735">
        <v>54</v>
      </c>
      <c r="R15" s="735">
        <v>2.6</v>
      </c>
      <c r="S15" s="735">
        <v>14</v>
      </c>
      <c r="T15" s="735">
        <v>16</v>
      </c>
      <c r="U15" s="735">
        <v>54</v>
      </c>
      <c r="V15" s="735">
        <v>17</v>
      </c>
      <c r="W15" s="737">
        <v>24</v>
      </c>
    </row>
    <row r="16" spans="1:23" ht="18" customHeight="1">
      <c r="A16" s="498"/>
      <c r="B16" s="498" t="s">
        <v>273</v>
      </c>
      <c r="C16" s="498"/>
      <c r="D16" s="754"/>
      <c r="E16" s="755" t="s">
        <v>274</v>
      </c>
      <c r="F16" s="756"/>
      <c r="G16" s="732">
        <v>5844</v>
      </c>
      <c r="H16" s="733">
        <v>4.8</v>
      </c>
      <c r="I16" s="736">
        <v>0</v>
      </c>
      <c r="J16" s="736">
        <v>0</v>
      </c>
      <c r="K16" s="734">
        <v>159.2</v>
      </c>
      <c r="L16" s="736">
        <v>0</v>
      </c>
      <c r="M16" s="736">
        <v>0</v>
      </c>
      <c r="N16" s="736">
        <v>0</v>
      </c>
      <c r="O16" s="736">
        <v>0</v>
      </c>
      <c r="P16" s="735">
        <v>105</v>
      </c>
      <c r="Q16" s="735">
        <v>20</v>
      </c>
      <c r="R16" s="739">
        <v>0</v>
      </c>
      <c r="S16" s="735">
        <v>7.1</v>
      </c>
      <c r="T16" s="735">
        <v>4.6</v>
      </c>
      <c r="U16" s="735">
        <v>6.5</v>
      </c>
      <c r="V16" s="735">
        <v>16</v>
      </c>
      <c r="W16" s="740">
        <v>0</v>
      </c>
    </row>
    <row r="17" spans="1:23" ht="18" customHeight="1">
      <c r="A17" s="498"/>
      <c r="B17" s="498" t="s">
        <v>275</v>
      </c>
      <c r="C17" s="498"/>
      <c r="D17" s="754"/>
      <c r="E17" s="755" t="s">
        <v>276</v>
      </c>
      <c r="F17" s="756"/>
      <c r="G17" s="732">
        <v>606</v>
      </c>
      <c r="H17" s="757">
        <v>4.6</v>
      </c>
      <c r="I17" s="736">
        <v>0</v>
      </c>
      <c r="J17" s="736">
        <v>0</v>
      </c>
      <c r="K17" s="734">
        <v>98.5</v>
      </c>
      <c r="L17" s="736">
        <v>0</v>
      </c>
      <c r="M17" s="736">
        <v>0</v>
      </c>
      <c r="N17" s="736">
        <v>0</v>
      </c>
      <c r="O17" s="735">
        <v>14</v>
      </c>
      <c r="P17" s="735">
        <v>44</v>
      </c>
      <c r="Q17" s="735">
        <v>7.8</v>
      </c>
      <c r="R17" s="739">
        <v>0</v>
      </c>
      <c r="S17" s="735">
        <v>8.7</v>
      </c>
      <c r="T17" s="739">
        <v>0</v>
      </c>
      <c r="U17" s="735">
        <v>8</v>
      </c>
      <c r="V17" s="739">
        <v>0</v>
      </c>
      <c r="W17" s="737">
        <v>16</v>
      </c>
    </row>
    <row r="18" spans="1:23" ht="18" customHeight="1">
      <c r="A18" s="498"/>
      <c r="B18" s="498" t="s">
        <v>277</v>
      </c>
      <c r="C18" s="498"/>
      <c r="D18" s="754"/>
      <c r="E18" s="755" t="s">
        <v>278</v>
      </c>
      <c r="F18" s="756"/>
      <c r="G18" s="732">
        <v>785</v>
      </c>
      <c r="H18" s="733">
        <v>6.2</v>
      </c>
      <c r="I18" s="736">
        <v>0</v>
      </c>
      <c r="J18" s="736">
        <v>0</v>
      </c>
      <c r="K18" s="734">
        <v>283</v>
      </c>
      <c r="L18" s="736">
        <v>0</v>
      </c>
      <c r="M18" s="736">
        <v>0</v>
      </c>
      <c r="N18" s="735">
        <v>14</v>
      </c>
      <c r="O18" s="735">
        <v>35</v>
      </c>
      <c r="P18" s="735">
        <v>114</v>
      </c>
      <c r="Q18" s="735">
        <v>26</v>
      </c>
      <c r="R18" s="735">
        <v>13</v>
      </c>
      <c r="S18" s="735">
        <v>17</v>
      </c>
      <c r="T18" s="735">
        <v>10</v>
      </c>
      <c r="U18" s="735">
        <v>26</v>
      </c>
      <c r="V18" s="735">
        <v>28</v>
      </c>
      <c r="W18" s="740">
        <v>0</v>
      </c>
    </row>
    <row r="19" spans="1:23" ht="18" customHeight="1">
      <c r="A19" s="498"/>
      <c r="B19" s="498" t="s">
        <v>279</v>
      </c>
      <c r="C19" s="498"/>
      <c r="D19" s="754"/>
      <c r="E19" s="755" t="s">
        <v>280</v>
      </c>
      <c r="F19" s="756"/>
      <c r="G19" s="732">
        <v>1754</v>
      </c>
      <c r="H19" s="733">
        <v>12</v>
      </c>
      <c r="I19" s="736">
        <v>0</v>
      </c>
      <c r="J19" s="736">
        <v>0</v>
      </c>
      <c r="K19" s="734">
        <v>429</v>
      </c>
      <c r="L19" s="735">
        <v>14</v>
      </c>
      <c r="M19" s="736">
        <v>0</v>
      </c>
      <c r="N19" s="735">
        <v>55</v>
      </c>
      <c r="O19" s="735">
        <v>10</v>
      </c>
      <c r="P19" s="735">
        <v>172</v>
      </c>
      <c r="Q19" s="735">
        <v>46</v>
      </c>
      <c r="R19" s="739">
        <v>0</v>
      </c>
      <c r="S19" s="735">
        <v>12</v>
      </c>
      <c r="T19" s="735">
        <v>19</v>
      </c>
      <c r="U19" s="735">
        <v>42</v>
      </c>
      <c r="V19" s="735">
        <v>43</v>
      </c>
      <c r="W19" s="737">
        <v>16</v>
      </c>
    </row>
    <row r="20" spans="1:23" ht="18" customHeight="1">
      <c r="A20" s="498"/>
      <c r="B20" s="498" t="s">
        <v>281</v>
      </c>
      <c r="C20" s="498"/>
      <c r="D20" s="754"/>
      <c r="E20" s="755" t="s">
        <v>282</v>
      </c>
      <c r="F20" s="756"/>
      <c r="G20" s="732">
        <v>6233</v>
      </c>
      <c r="H20" s="733">
        <v>46.5</v>
      </c>
      <c r="I20" s="736">
        <v>0</v>
      </c>
      <c r="J20" s="736">
        <v>0</v>
      </c>
      <c r="K20" s="734">
        <v>1027</v>
      </c>
      <c r="L20" s="735">
        <v>48</v>
      </c>
      <c r="M20" s="736">
        <v>0</v>
      </c>
      <c r="N20" s="735">
        <v>122</v>
      </c>
      <c r="O20" s="736">
        <v>0</v>
      </c>
      <c r="P20" s="735">
        <v>356</v>
      </c>
      <c r="Q20" s="735">
        <v>101</v>
      </c>
      <c r="R20" s="735">
        <v>18</v>
      </c>
      <c r="S20" s="735">
        <v>28</v>
      </c>
      <c r="T20" s="735">
        <v>45</v>
      </c>
      <c r="U20" s="735">
        <v>103</v>
      </c>
      <c r="V20" s="735">
        <v>14</v>
      </c>
      <c r="W20" s="737">
        <v>192</v>
      </c>
    </row>
    <row r="21" spans="1:23" ht="18" customHeight="1">
      <c r="A21" s="498"/>
      <c r="B21" s="498" t="s">
        <v>283</v>
      </c>
      <c r="C21" s="498"/>
      <c r="D21" s="754"/>
      <c r="E21" s="755" t="s">
        <v>284</v>
      </c>
      <c r="F21" s="756"/>
      <c r="G21" s="732">
        <v>870</v>
      </c>
      <c r="H21" s="733">
        <v>6.2</v>
      </c>
      <c r="I21" s="736">
        <v>0</v>
      </c>
      <c r="J21" s="736">
        <v>0</v>
      </c>
      <c r="K21" s="734">
        <v>303</v>
      </c>
      <c r="L21" s="735">
        <v>19</v>
      </c>
      <c r="M21" s="736">
        <v>0</v>
      </c>
      <c r="N21" s="735">
        <v>40</v>
      </c>
      <c r="O21" s="736">
        <v>0</v>
      </c>
      <c r="P21" s="735">
        <v>69</v>
      </c>
      <c r="Q21" s="735">
        <v>54</v>
      </c>
      <c r="R21" s="739">
        <v>0</v>
      </c>
      <c r="S21" s="735">
        <v>12</v>
      </c>
      <c r="T21" s="735">
        <v>19</v>
      </c>
      <c r="U21" s="735">
        <v>10</v>
      </c>
      <c r="V21" s="735">
        <v>80</v>
      </c>
      <c r="W21" s="740">
        <v>0</v>
      </c>
    </row>
    <row r="22" spans="1:23" ht="18" customHeight="1">
      <c r="A22" s="498"/>
      <c r="B22" s="498" t="s">
        <v>285</v>
      </c>
      <c r="C22" s="498"/>
      <c r="D22" s="754"/>
      <c r="E22" s="755" t="s">
        <v>286</v>
      </c>
      <c r="F22" s="756"/>
      <c r="G22" s="732">
        <v>487</v>
      </c>
      <c r="H22" s="733">
        <v>3.7</v>
      </c>
      <c r="I22" s="736">
        <v>0</v>
      </c>
      <c r="J22" s="736">
        <v>0</v>
      </c>
      <c r="K22" s="734">
        <v>212.2</v>
      </c>
      <c r="L22" s="736">
        <v>0</v>
      </c>
      <c r="M22" s="736">
        <v>0</v>
      </c>
      <c r="N22" s="735">
        <v>38</v>
      </c>
      <c r="O22" s="736">
        <v>0</v>
      </c>
      <c r="P22" s="735">
        <v>106</v>
      </c>
      <c r="Q22" s="735">
        <v>8.2</v>
      </c>
      <c r="R22" s="739">
        <v>0</v>
      </c>
      <c r="S22" s="735">
        <v>17</v>
      </c>
      <c r="T22" s="735">
        <v>6</v>
      </c>
      <c r="U22" s="735">
        <v>37</v>
      </c>
      <c r="V22" s="739">
        <v>0</v>
      </c>
      <c r="W22" s="740">
        <v>0</v>
      </c>
    </row>
    <row r="23" spans="1:24" s="164" customFormat="1" ht="26.25" customHeight="1">
      <c r="A23" s="758"/>
      <c r="B23" s="759" t="s">
        <v>287</v>
      </c>
      <c r="C23" s="758"/>
      <c r="D23" s="760"/>
      <c r="E23" s="761"/>
      <c r="F23" s="762"/>
      <c r="G23" s="612">
        <v>53669</v>
      </c>
      <c r="H23" s="763">
        <v>488.5999999999999</v>
      </c>
      <c r="I23" s="612">
        <v>6290</v>
      </c>
      <c r="J23" s="763">
        <v>253.5</v>
      </c>
      <c r="K23" s="764">
        <v>10046.5</v>
      </c>
      <c r="L23" s="765">
        <v>596</v>
      </c>
      <c r="M23" s="765">
        <v>677.5</v>
      </c>
      <c r="N23" s="766">
        <v>770</v>
      </c>
      <c r="O23" s="766">
        <v>673</v>
      </c>
      <c r="P23" s="765">
        <v>2724.5</v>
      </c>
      <c r="Q23" s="767">
        <v>1042</v>
      </c>
      <c r="R23" s="765">
        <v>341.1</v>
      </c>
      <c r="S23" s="766">
        <v>307.1</v>
      </c>
      <c r="T23" s="766">
        <v>487.8</v>
      </c>
      <c r="U23" s="766">
        <v>1132.5</v>
      </c>
      <c r="V23" s="766">
        <v>561</v>
      </c>
      <c r="W23" s="768">
        <v>734</v>
      </c>
      <c r="X23" s="611"/>
    </row>
    <row r="24" spans="1:23" ht="18" customHeight="1">
      <c r="A24" s="723"/>
      <c r="B24" s="723" t="s">
        <v>288</v>
      </c>
      <c r="C24" s="723"/>
      <c r="D24" s="751"/>
      <c r="E24" s="752" t="s">
        <v>289</v>
      </c>
      <c r="F24" s="753"/>
      <c r="G24" s="725">
        <v>4938</v>
      </c>
      <c r="H24" s="726">
        <v>29</v>
      </c>
      <c r="I24" s="769">
        <v>0</v>
      </c>
      <c r="J24" s="769">
        <v>0</v>
      </c>
      <c r="K24" s="727">
        <v>698.3</v>
      </c>
      <c r="L24" s="728">
        <v>24</v>
      </c>
      <c r="M24" s="728">
        <v>53</v>
      </c>
      <c r="N24" s="728">
        <v>102</v>
      </c>
      <c r="O24" s="728">
        <v>9.5</v>
      </c>
      <c r="P24" s="728">
        <v>241</v>
      </c>
      <c r="Q24" s="728">
        <v>18</v>
      </c>
      <c r="R24" s="728">
        <v>13</v>
      </c>
      <c r="S24" s="728">
        <v>7.8</v>
      </c>
      <c r="T24" s="728">
        <v>52</v>
      </c>
      <c r="U24" s="728">
        <v>46</v>
      </c>
      <c r="V24" s="728">
        <v>19</v>
      </c>
      <c r="W24" s="729">
        <v>113</v>
      </c>
    </row>
    <row r="25" spans="1:23" ht="18" customHeight="1">
      <c r="A25" s="498"/>
      <c r="B25" s="498" t="s">
        <v>290</v>
      </c>
      <c r="C25" s="498"/>
      <c r="D25" s="754"/>
      <c r="E25" s="755" t="s">
        <v>291</v>
      </c>
      <c r="F25" s="756"/>
      <c r="G25" s="732">
        <v>1236</v>
      </c>
      <c r="H25" s="733">
        <v>2.5</v>
      </c>
      <c r="I25" s="736">
        <v>0</v>
      </c>
      <c r="J25" s="736">
        <v>0</v>
      </c>
      <c r="K25" s="734">
        <v>82.10000000000001</v>
      </c>
      <c r="L25" s="735">
        <v>6.7</v>
      </c>
      <c r="M25" s="736">
        <v>0</v>
      </c>
      <c r="N25" s="736">
        <v>0</v>
      </c>
      <c r="O25" s="736">
        <v>0</v>
      </c>
      <c r="P25" s="735">
        <v>55</v>
      </c>
      <c r="Q25" s="739">
        <v>0</v>
      </c>
      <c r="R25" s="739">
        <v>0</v>
      </c>
      <c r="S25" s="735">
        <v>4.5</v>
      </c>
      <c r="T25" s="739">
        <v>0</v>
      </c>
      <c r="U25" s="770">
        <v>5.9</v>
      </c>
      <c r="V25" s="735">
        <v>10</v>
      </c>
      <c r="W25" s="740">
        <v>0</v>
      </c>
    </row>
    <row r="26" spans="1:23" ht="18" customHeight="1">
      <c r="A26" s="498"/>
      <c r="B26" s="498" t="s">
        <v>292</v>
      </c>
      <c r="C26" s="498"/>
      <c r="D26" s="754"/>
      <c r="E26" s="755" t="s">
        <v>293</v>
      </c>
      <c r="F26" s="756"/>
      <c r="G26" s="732">
        <v>3017</v>
      </c>
      <c r="H26" s="733">
        <v>6.4</v>
      </c>
      <c r="I26" s="736">
        <v>0</v>
      </c>
      <c r="J26" s="736">
        <v>0</v>
      </c>
      <c r="K26" s="734">
        <v>91</v>
      </c>
      <c r="L26" s="736">
        <v>0</v>
      </c>
      <c r="M26" s="736">
        <v>0</v>
      </c>
      <c r="N26" s="736">
        <v>0</v>
      </c>
      <c r="O26" s="736">
        <v>0</v>
      </c>
      <c r="P26" s="735">
        <v>75</v>
      </c>
      <c r="Q26" s="739">
        <v>0</v>
      </c>
      <c r="R26" s="739">
        <v>0</v>
      </c>
      <c r="S26" s="735">
        <v>1.8</v>
      </c>
      <c r="T26" s="735">
        <v>3.2</v>
      </c>
      <c r="U26" s="735">
        <v>11</v>
      </c>
      <c r="V26" s="739">
        <v>0</v>
      </c>
      <c r="W26" s="740">
        <v>0</v>
      </c>
    </row>
    <row r="27" spans="1:23" ht="18" customHeight="1">
      <c r="A27" s="498"/>
      <c r="B27" s="498" t="s">
        <v>294</v>
      </c>
      <c r="C27" s="498"/>
      <c r="D27" s="754"/>
      <c r="E27" s="755" t="s">
        <v>295</v>
      </c>
      <c r="F27" s="756"/>
      <c r="G27" s="732">
        <v>1053</v>
      </c>
      <c r="H27" s="733">
        <v>3.4</v>
      </c>
      <c r="I27" s="736">
        <v>0</v>
      </c>
      <c r="J27" s="736">
        <v>0</v>
      </c>
      <c r="K27" s="734">
        <v>89</v>
      </c>
      <c r="L27" s="736">
        <v>0</v>
      </c>
      <c r="M27" s="736">
        <v>0</v>
      </c>
      <c r="N27" s="736">
        <v>0</v>
      </c>
      <c r="O27" s="736">
        <v>0</v>
      </c>
      <c r="P27" s="735">
        <v>84</v>
      </c>
      <c r="Q27" s="739">
        <v>0</v>
      </c>
      <c r="R27" s="739">
        <v>0</v>
      </c>
      <c r="S27" s="735">
        <v>3.3</v>
      </c>
      <c r="T27" s="739">
        <v>0</v>
      </c>
      <c r="U27" s="739">
        <v>0</v>
      </c>
      <c r="V27" s="735">
        <v>1.7</v>
      </c>
      <c r="W27" s="740">
        <v>0</v>
      </c>
    </row>
    <row r="28" spans="1:24" s="164" customFormat="1" ht="18" customHeight="1">
      <c r="A28" s="771"/>
      <c r="B28" s="771" t="s">
        <v>296</v>
      </c>
      <c r="C28" s="771"/>
      <c r="D28" s="741"/>
      <c r="E28" s="742"/>
      <c r="F28" s="743"/>
      <c r="G28" s="772">
        <v>10244</v>
      </c>
      <c r="H28" s="765">
        <v>41.3</v>
      </c>
      <c r="I28" s="772">
        <v>0</v>
      </c>
      <c r="J28" s="772">
        <v>0</v>
      </c>
      <c r="K28" s="773">
        <v>960.4</v>
      </c>
      <c r="L28" s="765">
        <v>30.7</v>
      </c>
      <c r="M28" s="765">
        <v>53</v>
      </c>
      <c r="N28" s="765">
        <v>102</v>
      </c>
      <c r="O28" s="765">
        <v>9.5</v>
      </c>
      <c r="P28" s="765">
        <v>455</v>
      </c>
      <c r="Q28" s="765">
        <v>18</v>
      </c>
      <c r="R28" s="765">
        <v>13</v>
      </c>
      <c r="S28" s="765">
        <v>17.400000000000002</v>
      </c>
      <c r="T28" s="765">
        <v>55.2</v>
      </c>
      <c r="U28" s="765">
        <v>62.9</v>
      </c>
      <c r="V28" s="765">
        <v>30.7</v>
      </c>
      <c r="W28" s="774">
        <v>113</v>
      </c>
      <c r="X28" s="611"/>
    </row>
    <row r="29" spans="1:23" ht="18" customHeight="1">
      <c r="A29" s="723"/>
      <c r="B29" s="723" t="s">
        <v>297</v>
      </c>
      <c r="C29" s="723"/>
      <c r="D29" s="751"/>
      <c r="E29" s="752" t="s">
        <v>298</v>
      </c>
      <c r="F29" s="753"/>
      <c r="G29" s="725">
        <v>8830</v>
      </c>
      <c r="H29" s="726">
        <v>72.6</v>
      </c>
      <c r="I29" s="769">
        <v>0</v>
      </c>
      <c r="J29" s="769">
        <v>0</v>
      </c>
      <c r="K29" s="727">
        <v>2337</v>
      </c>
      <c r="L29" s="728">
        <v>132</v>
      </c>
      <c r="M29" s="728">
        <v>31</v>
      </c>
      <c r="N29" s="728">
        <v>334</v>
      </c>
      <c r="O29" s="728">
        <v>195</v>
      </c>
      <c r="P29" s="728">
        <v>617</v>
      </c>
      <c r="Q29" s="728">
        <v>183</v>
      </c>
      <c r="R29" s="728">
        <v>14</v>
      </c>
      <c r="S29" s="728">
        <v>63</v>
      </c>
      <c r="T29" s="728">
        <v>78</v>
      </c>
      <c r="U29" s="728">
        <v>307</v>
      </c>
      <c r="V29" s="728">
        <v>137</v>
      </c>
      <c r="W29" s="729">
        <v>246</v>
      </c>
    </row>
    <row r="30" spans="1:23" ht="18" customHeight="1">
      <c r="A30" s="498"/>
      <c r="B30" s="498" t="s">
        <v>299</v>
      </c>
      <c r="C30" s="498"/>
      <c r="D30" s="754"/>
      <c r="E30" s="755" t="s">
        <v>300</v>
      </c>
      <c r="F30" s="756"/>
      <c r="G30" s="732">
        <v>2025</v>
      </c>
      <c r="H30" s="733">
        <v>26.4</v>
      </c>
      <c r="I30" s="736">
        <v>0</v>
      </c>
      <c r="J30" s="736">
        <v>0</v>
      </c>
      <c r="K30" s="734">
        <v>827</v>
      </c>
      <c r="L30" s="735">
        <v>71</v>
      </c>
      <c r="M30" s="736">
        <v>0</v>
      </c>
      <c r="N30" s="735">
        <v>100</v>
      </c>
      <c r="O30" s="735">
        <v>117</v>
      </c>
      <c r="P30" s="735">
        <v>254</v>
      </c>
      <c r="Q30" s="735">
        <v>47</v>
      </c>
      <c r="R30" s="739">
        <v>0</v>
      </c>
      <c r="S30" s="735">
        <v>33</v>
      </c>
      <c r="T30" s="735">
        <v>57</v>
      </c>
      <c r="U30" s="735">
        <v>96</v>
      </c>
      <c r="V30" s="735">
        <v>52</v>
      </c>
      <c r="W30" s="740">
        <v>0</v>
      </c>
    </row>
    <row r="31" spans="1:23" ht="18" customHeight="1">
      <c r="A31" s="498"/>
      <c r="B31" s="498" t="s">
        <v>301</v>
      </c>
      <c r="C31" s="498"/>
      <c r="D31" s="754"/>
      <c r="E31" s="755" t="s">
        <v>302</v>
      </c>
      <c r="F31" s="756"/>
      <c r="G31" s="732">
        <v>2515</v>
      </c>
      <c r="H31" s="733">
        <v>15.1</v>
      </c>
      <c r="I31" s="736">
        <v>0</v>
      </c>
      <c r="J31" s="736">
        <v>0</v>
      </c>
      <c r="K31" s="734">
        <v>416</v>
      </c>
      <c r="L31" s="736">
        <v>0</v>
      </c>
      <c r="M31" s="736">
        <v>0</v>
      </c>
      <c r="N31" s="735">
        <v>16</v>
      </c>
      <c r="O31" s="735">
        <v>28</v>
      </c>
      <c r="P31" s="735">
        <v>204</v>
      </c>
      <c r="Q31" s="735">
        <v>14</v>
      </c>
      <c r="R31" s="739">
        <v>0</v>
      </c>
      <c r="S31" s="735">
        <v>18</v>
      </c>
      <c r="T31" s="735">
        <v>10</v>
      </c>
      <c r="U31" s="735">
        <v>30</v>
      </c>
      <c r="V31" s="735">
        <v>74</v>
      </c>
      <c r="W31" s="737">
        <v>22</v>
      </c>
    </row>
    <row r="32" spans="1:23" ht="18" customHeight="1">
      <c r="A32" s="498"/>
      <c r="B32" s="498" t="s">
        <v>303</v>
      </c>
      <c r="C32" s="498"/>
      <c r="D32" s="754"/>
      <c r="E32" s="755" t="s">
        <v>304</v>
      </c>
      <c r="F32" s="756"/>
      <c r="G32" s="732">
        <v>1982</v>
      </c>
      <c r="H32" s="733">
        <v>6.7</v>
      </c>
      <c r="I32" s="736">
        <v>0</v>
      </c>
      <c r="J32" s="736">
        <v>0</v>
      </c>
      <c r="K32" s="734">
        <v>158.4</v>
      </c>
      <c r="L32" s="736">
        <v>0</v>
      </c>
      <c r="M32" s="736">
        <v>0</v>
      </c>
      <c r="N32" s="739">
        <v>0</v>
      </c>
      <c r="O32" s="735">
        <v>13</v>
      </c>
      <c r="P32" s="735">
        <v>109</v>
      </c>
      <c r="Q32" s="739">
        <v>0</v>
      </c>
      <c r="R32" s="739">
        <v>0</v>
      </c>
      <c r="S32" s="735">
        <v>13</v>
      </c>
      <c r="T32" s="739">
        <v>0</v>
      </c>
      <c r="U32" s="735">
        <v>3.4</v>
      </c>
      <c r="V32" s="735">
        <v>20</v>
      </c>
      <c r="W32" s="740">
        <v>0</v>
      </c>
    </row>
    <row r="33" spans="1:23" ht="18" customHeight="1">
      <c r="A33" s="498"/>
      <c r="B33" s="498" t="s">
        <v>305</v>
      </c>
      <c r="C33" s="498"/>
      <c r="D33" s="754"/>
      <c r="E33" s="755" t="s">
        <v>306</v>
      </c>
      <c r="F33" s="756"/>
      <c r="G33" s="732">
        <v>2313</v>
      </c>
      <c r="H33" s="733">
        <v>17.6</v>
      </c>
      <c r="I33" s="736">
        <v>0</v>
      </c>
      <c r="J33" s="736">
        <v>0</v>
      </c>
      <c r="K33" s="734">
        <v>564</v>
      </c>
      <c r="L33" s="735">
        <v>22</v>
      </c>
      <c r="M33" s="736">
        <v>0</v>
      </c>
      <c r="N33" s="735">
        <v>135</v>
      </c>
      <c r="O33" s="735">
        <v>10</v>
      </c>
      <c r="P33" s="735">
        <v>219</v>
      </c>
      <c r="Q33" s="735">
        <v>19</v>
      </c>
      <c r="R33" s="739">
        <v>0</v>
      </c>
      <c r="S33" s="735">
        <v>7</v>
      </c>
      <c r="T33" s="735">
        <v>31</v>
      </c>
      <c r="U33" s="735">
        <v>33</v>
      </c>
      <c r="V33" s="735">
        <v>65</v>
      </c>
      <c r="W33" s="737">
        <v>23</v>
      </c>
    </row>
    <row r="34" spans="1:23" ht="18" customHeight="1">
      <c r="A34" s="498"/>
      <c r="B34" s="498" t="s">
        <v>307</v>
      </c>
      <c r="C34" s="498"/>
      <c r="D34" s="754"/>
      <c r="E34" s="755" t="s">
        <v>308</v>
      </c>
      <c r="F34" s="756"/>
      <c r="G34" s="732">
        <v>768</v>
      </c>
      <c r="H34" s="733">
        <v>4.6</v>
      </c>
      <c r="I34" s="736">
        <v>0</v>
      </c>
      <c r="J34" s="736">
        <v>0</v>
      </c>
      <c r="K34" s="734">
        <v>230.2</v>
      </c>
      <c r="L34" s="736">
        <v>0</v>
      </c>
      <c r="M34" s="736">
        <v>0</v>
      </c>
      <c r="N34" s="735">
        <v>17</v>
      </c>
      <c r="O34" s="736">
        <v>0</v>
      </c>
      <c r="P34" s="735">
        <v>87</v>
      </c>
      <c r="Q34" s="735">
        <v>47</v>
      </c>
      <c r="R34" s="739">
        <v>0</v>
      </c>
      <c r="S34" s="735">
        <v>4.2</v>
      </c>
      <c r="T34" s="739">
        <v>0</v>
      </c>
      <c r="U34" s="735">
        <v>14</v>
      </c>
      <c r="V34" s="735">
        <v>27</v>
      </c>
      <c r="W34" s="737">
        <v>34</v>
      </c>
    </row>
    <row r="35" spans="1:23" ht="18" customHeight="1">
      <c r="A35" s="498"/>
      <c r="B35" s="498" t="s">
        <v>309</v>
      </c>
      <c r="C35" s="498"/>
      <c r="D35" s="754"/>
      <c r="E35" s="755" t="s">
        <v>310</v>
      </c>
      <c r="F35" s="756"/>
      <c r="G35" s="732">
        <v>1053</v>
      </c>
      <c r="H35" s="733">
        <v>6.3</v>
      </c>
      <c r="I35" s="736">
        <v>0</v>
      </c>
      <c r="J35" s="736">
        <v>0</v>
      </c>
      <c r="K35" s="734">
        <v>242.8</v>
      </c>
      <c r="L35" s="736">
        <v>0</v>
      </c>
      <c r="M35" s="735">
        <v>21</v>
      </c>
      <c r="N35" s="735">
        <v>26</v>
      </c>
      <c r="O35" s="735">
        <v>23</v>
      </c>
      <c r="P35" s="735">
        <v>90</v>
      </c>
      <c r="Q35" s="735">
        <v>23</v>
      </c>
      <c r="R35" s="739">
        <v>0</v>
      </c>
      <c r="S35" s="735">
        <v>6</v>
      </c>
      <c r="T35" s="739">
        <v>0</v>
      </c>
      <c r="U35" s="735">
        <v>37</v>
      </c>
      <c r="V35" s="735">
        <v>7.3</v>
      </c>
      <c r="W35" s="737">
        <v>9.5</v>
      </c>
    </row>
    <row r="36" spans="1:24" s="164" customFormat="1" ht="18" customHeight="1">
      <c r="A36" s="771"/>
      <c r="B36" s="771" t="s">
        <v>311</v>
      </c>
      <c r="C36" s="771"/>
      <c r="D36" s="741"/>
      <c r="E36" s="742"/>
      <c r="F36" s="743"/>
      <c r="G36" s="772">
        <v>19486</v>
      </c>
      <c r="H36" s="765">
        <v>149.3</v>
      </c>
      <c r="I36" s="772">
        <v>0</v>
      </c>
      <c r="J36" s="775">
        <v>0</v>
      </c>
      <c r="K36" s="773">
        <v>4775.4</v>
      </c>
      <c r="L36" s="765">
        <v>225</v>
      </c>
      <c r="M36" s="767">
        <v>52</v>
      </c>
      <c r="N36" s="765">
        <v>628</v>
      </c>
      <c r="O36" s="765">
        <v>386</v>
      </c>
      <c r="P36" s="765">
        <v>1580</v>
      </c>
      <c r="Q36" s="765">
        <v>333</v>
      </c>
      <c r="R36" s="767">
        <v>14</v>
      </c>
      <c r="S36" s="765">
        <v>144.2</v>
      </c>
      <c r="T36" s="765">
        <v>176</v>
      </c>
      <c r="U36" s="765">
        <v>520.4</v>
      </c>
      <c r="V36" s="765">
        <v>382.3</v>
      </c>
      <c r="W36" s="774">
        <v>334.5</v>
      </c>
      <c r="X36" s="611"/>
    </row>
    <row r="37" spans="1:23" ht="18" customHeight="1">
      <c r="A37" s="776"/>
      <c r="B37" s="776" t="s">
        <v>312</v>
      </c>
      <c r="C37" s="777"/>
      <c r="D37" s="776"/>
      <c r="E37" s="778" t="s">
        <v>313</v>
      </c>
      <c r="F37" s="724"/>
      <c r="G37" s="779">
        <v>25281</v>
      </c>
      <c r="H37" s="780">
        <v>112.6</v>
      </c>
      <c r="I37" s="781">
        <v>2327</v>
      </c>
      <c r="J37" s="782">
        <v>74.5</v>
      </c>
      <c r="K37" s="783">
        <v>2327.6</v>
      </c>
      <c r="L37" s="784">
        <v>225</v>
      </c>
      <c r="M37" s="785">
        <v>8.5</v>
      </c>
      <c r="N37" s="784">
        <v>258</v>
      </c>
      <c r="O37" s="784">
        <v>515</v>
      </c>
      <c r="P37" s="784">
        <v>196</v>
      </c>
      <c r="Q37" s="784">
        <v>375.1</v>
      </c>
      <c r="R37" s="786">
        <v>0</v>
      </c>
      <c r="S37" s="784">
        <v>76</v>
      </c>
      <c r="T37" s="784">
        <v>137</v>
      </c>
      <c r="U37" s="784">
        <v>285</v>
      </c>
      <c r="V37" s="784">
        <v>195</v>
      </c>
      <c r="W37" s="787">
        <v>57</v>
      </c>
    </row>
    <row r="38" spans="1:23" ht="18" customHeight="1">
      <c r="A38" s="730"/>
      <c r="B38" s="730" t="s">
        <v>314</v>
      </c>
      <c r="C38" s="730"/>
      <c r="D38" s="499"/>
      <c r="E38" s="498" t="s">
        <v>315</v>
      </c>
      <c r="F38" s="724"/>
      <c r="G38" s="732">
        <v>11569</v>
      </c>
      <c r="H38" s="733">
        <v>79.1</v>
      </c>
      <c r="I38" s="732">
        <v>2733</v>
      </c>
      <c r="J38" s="733">
        <v>66.2</v>
      </c>
      <c r="K38" s="734">
        <v>2733</v>
      </c>
      <c r="L38" s="735">
        <v>174</v>
      </c>
      <c r="M38" s="735">
        <v>12</v>
      </c>
      <c r="N38" s="735">
        <v>684</v>
      </c>
      <c r="O38" s="735">
        <v>28</v>
      </c>
      <c r="P38" s="735">
        <v>321</v>
      </c>
      <c r="Q38" s="735">
        <v>184</v>
      </c>
      <c r="R38" s="735">
        <v>20</v>
      </c>
      <c r="S38" s="735">
        <v>57</v>
      </c>
      <c r="T38" s="735">
        <v>117</v>
      </c>
      <c r="U38" s="735">
        <v>326</v>
      </c>
      <c r="V38" s="735">
        <v>206</v>
      </c>
      <c r="W38" s="737">
        <v>604</v>
      </c>
    </row>
    <row r="39" spans="1:23" ht="18" customHeight="1">
      <c r="A39" s="730"/>
      <c r="B39" s="730"/>
      <c r="C39" s="730"/>
      <c r="D39" s="741"/>
      <c r="E39" s="742" t="s">
        <v>316</v>
      </c>
      <c r="F39" s="743"/>
      <c r="G39" s="732">
        <v>574</v>
      </c>
      <c r="H39" s="733">
        <v>0.8</v>
      </c>
      <c r="I39" s="736">
        <v>143</v>
      </c>
      <c r="J39" s="788">
        <v>0.1</v>
      </c>
      <c r="K39" s="734">
        <v>143</v>
      </c>
      <c r="L39" s="789">
        <v>0</v>
      </c>
      <c r="M39" s="789">
        <v>0</v>
      </c>
      <c r="N39" s="789">
        <v>0</v>
      </c>
      <c r="O39" s="789">
        <v>0</v>
      </c>
      <c r="P39" s="789">
        <v>0</v>
      </c>
      <c r="Q39" s="789">
        <v>0</v>
      </c>
      <c r="R39" s="789">
        <v>0</v>
      </c>
      <c r="S39" s="789">
        <v>0</v>
      </c>
      <c r="T39" s="789">
        <v>0</v>
      </c>
      <c r="U39" s="735">
        <v>28</v>
      </c>
      <c r="V39" s="789">
        <v>0</v>
      </c>
      <c r="W39" s="737">
        <v>115</v>
      </c>
    </row>
    <row r="40" spans="1:23" ht="18" customHeight="1">
      <c r="A40" s="730"/>
      <c r="B40" s="730"/>
      <c r="C40" s="730"/>
      <c r="D40" s="498"/>
      <c r="E40" s="498"/>
      <c r="F40" s="731"/>
      <c r="G40" s="779">
        <v>12143</v>
      </c>
      <c r="H40" s="782">
        <v>79.89999999999999</v>
      </c>
      <c r="I40" s="781">
        <v>2876</v>
      </c>
      <c r="J40" s="782">
        <v>66.3</v>
      </c>
      <c r="K40" s="785">
        <v>2876</v>
      </c>
      <c r="L40" s="782">
        <v>174</v>
      </c>
      <c r="M40" s="782">
        <v>12</v>
      </c>
      <c r="N40" s="782">
        <v>684</v>
      </c>
      <c r="O40" s="782">
        <v>28</v>
      </c>
      <c r="P40" s="782">
        <v>321</v>
      </c>
      <c r="Q40" s="782">
        <v>184</v>
      </c>
      <c r="R40" s="782">
        <v>20</v>
      </c>
      <c r="S40" s="782">
        <v>57</v>
      </c>
      <c r="T40" s="782">
        <v>117</v>
      </c>
      <c r="U40" s="782">
        <v>354</v>
      </c>
      <c r="V40" s="782">
        <v>206</v>
      </c>
      <c r="W40" s="790">
        <v>719</v>
      </c>
    </row>
    <row r="41" spans="1:23" ht="18" customHeight="1">
      <c r="A41" s="723"/>
      <c r="B41" s="723" t="s">
        <v>317</v>
      </c>
      <c r="C41" s="724"/>
      <c r="D41" s="722"/>
      <c r="E41" s="723" t="s">
        <v>315</v>
      </c>
      <c r="F41" s="724"/>
      <c r="G41" s="732">
        <v>625</v>
      </c>
      <c r="H41" s="733">
        <v>3.2</v>
      </c>
      <c r="I41" s="736">
        <v>0</v>
      </c>
      <c r="J41" s="736">
        <v>0</v>
      </c>
      <c r="K41" s="734">
        <v>119.59999999999998</v>
      </c>
      <c r="L41" s="739">
        <v>0</v>
      </c>
      <c r="M41" s="788">
        <v>4.4</v>
      </c>
      <c r="N41" s="788">
        <v>3.2</v>
      </c>
      <c r="O41" s="788">
        <v>22</v>
      </c>
      <c r="P41" s="788">
        <v>45</v>
      </c>
      <c r="Q41" s="788">
        <v>9.6</v>
      </c>
      <c r="R41" s="739">
        <v>0</v>
      </c>
      <c r="S41" s="788">
        <v>7.3</v>
      </c>
      <c r="T41" s="739">
        <v>0</v>
      </c>
      <c r="U41" s="788">
        <v>6.1</v>
      </c>
      <c r="V41" s="788">
        <v>22</v>
      </c>
      <c r="W41" s="740">
        <v>0</v>
      </c>
    </row>
    <row r="42" spans="1:23" ht="18" customHeight="1">
      <c r="A42" s="498"/>
      <c r="B42" s="498" t="s">
        <v>318</v>
      </c>
      <c r="C42" s="731"/>
      <c r="D42" s="499"/>
      <c r="E42" s="498" t="s">
        <v>240</v>
      </c>
      <c r="F42" s="731"/>
      <c r="G42" s="732">
        <v>884</v>
      </c>
      <c r="H42" s="733">
        <v>9.3</v>
      </c>
      <c r="I42" s="736">
        <v>0</v>
      </c>
      <c r="J42" s="736">
        <v>0</v>
      </c>
      <c r="K42" s="791">
        <v>265</v>
      </c>
      <c r="L42" s="739">
        <v>0</v>
      </c>
      <c r="M42" s="739">
        <v>0</v>
      </c>
      <c r="N42" s="788">
        <v>51</v>
      </c>
      <c r="O42" s="736">
        <v>0</v>
      </c>
      <c r="P42" s="788">
        <v>98</v>
      </c>
      <c r="Q42" s="788">
        <v>26</v>
      </c>
      <c r="R42" s="739">
        <v>0</v>
      </c>
      <c r="S42" s="788">
        <v>10</v>
      </c>
      <c r="T42" s="788">
        <v>12</v>
      </c>
      <c r="U42" s="788">
        <v>27</v>
      </c>
      <c r="V42" s="788">
        <v>41</v>
      </c>
      <c r="W42" s="740">
        <v>0</v>
      </c>
    </row>
    <row r="43" spans="1:23" ht="18" customHeight="1">
      <c r="A43" s="498"/>
      <c r="B43" s="498" t="s">
        <v>319</v>
      </c>
      <c r="C43" s="731"/>
      <c r="D43" s="754"/>
      <c r="E43" s="755" t="s">
        <v>320</v>
      </c>
      <c r="F43" s="756"/>
      <c r="G43" s="732">
        <v>1475</v>
      </c>
      <c r="H43" s="733">
        <v>5</v>
      </c>
      <c r="I43" s="736">
        <v>0</v>
      </c>
      <c r="J43" s="736">
        <v>0</v>
      </c>
      <c r="K43" s="736">
        <v>0</v>
      </c>
      <c r="L43" s="736">
        <v>0</v>
      </c>
      <c r="M43" s="736">
        <v>0</v>
      </c>
      <c r="N43" s="736">
        <v>0</v>
      </c>
      <c r="O43" s="736">
        <v>0</v>
      </c>
      <c r="P43" s="736">
        <v>0</v>
      </c>
      <c r="Q43" s="736">
        <v>0</v>
      </c>
      <c r="R43" s="736">
        <v>0</v>
      </c>
      <c r="S43" s="736">
        <v>0</v>
      </c>
      <c r="T43" s="736">
        <v>0</v>
      </c>
      <c r="U43" s="736">
        <v>0</v>
      </c>
      <c r="V43" s="736">
        <v>0</v>
      </c>
      <c r="W43" s="740">
        <v>0</v>
      </c>
    </row>
    <row r="44" spans="1:23" ht="18" customHeight="1">
      <c r="A44" s="498"/>
      <c r="B44" s="498" t="s">
        <v>321</v>
      </c>
      <c r="C44" s="731"/>
      <c r="D44" s="754"/>
      <c r="E44" s="755" t="s">
        <v>322</v>
      </c>
      <c r="F44" s="756"/>
      <c r="G44" s="732">
        <v>1047</v>
      </c>
      <c r="H44" s="733">
        <v>5.6</v>
      </c>
      <c r="I44" s="736">
        <v>0</v>
      </c>
      <c r="J44" s="736">
        <v>0</v>
      </c>
      <c r="K44" s="734">
        <v>109.6</v>
      </c>
      <c r="L44" s="739">
        <v>0</v>
      </c>
      <c r="M44" s="739">
        <v>0</v>
      </c>
      <c r="N44" s="735">
        <v>12</v>
      </c>
      <c r="O44" s="735">
        <v>12</v>
      </c>
      <c r="P44" s="735">
        <v>33</v>
      </c>
      <c r="Q44" s="735">
        <v>32</v>
      </c>
      <c r="R44" s="739">
        <v>0</v>
      </c>
      <c r="S44" s="735">
        <v>14</v>
      </c>
      <c r="T44" s="739">
        <v>0</v>
      </c>
      <c r="U44" s="735">
        <v>1</v>
      </c>
      <c r="V44" s="735">
        <v>5.6</v>
      </c>
      <c r="W44" s="740">
        <v>0</v>
      </c>
    </row>
    <row r="45" spans="1:24" s="164" customFormat="1" ht="18" customHeight="1" thickBot="1">
      <c r="A45" s="627"/>
      <c r="B45" s="627" t="s">
        <v>323</v>
      </c>
      <c r="C45" s="792"/>
      <c r="D45" s="793"/>
      <c r="E45" s="627"/>
      <c r="F45" s="792"/>
      <c r="G45" s="794">
        <v>41455</v>
      </c>
      <c r="H45" s="795">
        <v>215.6</v>
      </c>
      <c r="I45" s="794">
        <v>5203</v>
      </c>
      <c r="J45" s="795">
        <v>140.79999999999998</v>
      </c>
      <c r="K45" s="796">
        <v>5697.800000000001</v>
      </c>
      <c r="L45" s="795">
        <v>399</v>
      </c>
      <c r="M45" s="795">
        <v>24.9</v>
      </c>
      <c r="N45" s="795">
        <v>1008.2</v>
      </c>
      <c r="O45" s="795">
        <v>577</v>
      </c>
      <c r="P45" s="795">
        <v>693</v>
      </c>
      <c r="Q45" s="795">
        <v>626.7</v>
      </c>
      <c r="R45" s="795">
        <v>20</v>
      </c>
      <c r="S45" s="795">
        <v>164.3</v>
      </c>
      <c r="T45" s="795">
        <v>266</v>
      </c>
      <c r="U45" s="795">
        <v>673.1</v>
      </c>
      <c r="V45" s="795">
        <v>469.6</v>
      </c>
      <c r="W45" s="797">
        <v>776</v>
      </c>
      <c r="X45" s="611"/>
    </row>
    <row r="46" spans="1:24" s="46" customFormat="1" ht="15" customHeight="1">
      <c r="A46" s="46" t="s">
        <v>324</v>
      </c>
      <c r="H46" s="798"/>
      <c r="J46" s="798"/>
      <c r="X46" s="799"/>
    </row>
    <row r="47" spans="1:24" s="46" customFormat="1" ht="15" customHeight="1">
      <c r="A47" s="46" t="s">
        <v>325</v>
      </c>
      <c r="H47" s="798"/>
      <c r="J47" s="798"/>
      <c r="X47" s="799"/>
    </row>
    <row r="48" ht="12">
      <c r="A48" s="46" t="s">
        <v>326</v>
      </c>
    </row>
    <row r="49" ht="12">
      <c r="A49" s="46" t="s">
        <v>1471</v>
      </c>
    </row>
  </sheetData>
  <sheetProtection/>
  <mergeCells count="31">
    <mergeCell ref="A8:A13"/>
    <mergeCell ref="B8:B13"/>
    <mergeCell ref="C8:C13"/>
    <mergeCell ref="A38:A40"/>
    <mergeCell ref="B38:B40"/>
    <mergeCell ref="C38:C40"/>
    <mergeCell ref="R5:R6"/>
    <mergeCell ref="S5:S6"/>
    <mergeCell ref="T5:T6"/>
    <mergeCell ref="U5:U6"/>
    <mergeCell ref="V5:V6"/>
    <mergeCell ref="W5:W6"/>
    <mergeCell ref="L5:L6"/>
    <mergeCell ref="M5:M6"/>
    <mergeCell ref="N5:N6"/>
    <mergeCell ref="O5:O6"/>
    <mergeCell ref="P5:P6"/>
    <mergeCell ref="Q5:Q6"/>
    <mergeCell ref="G4:H4"/>
    <mergeCell ref="I4:J4"/>
    <mergeCell ref="K4:K6"/>
    <mergeCell ref="G5:G6"/>
    <mergeCell ref="H5:H6"/>
    <mergeCell ref="I5:I6"/>
    <mergeCell ref="J5:J6"/>
    <mergeCell ref="A4:A6"/>
    <mergeCell ref="B4:B6"/>
    <mergeCell ref="C4:C6"/>
    <mergeCell ref="D4:D6"/>
    <mergeCell ref="E4:E6"/>
    <mergeCell ref="F4:F6"/>
  </mergeCells>
  <printOptions/>
  <pageMargins left="0.7086614173228347" right="0.7086614173228347" top="0.7480314960629921" bottom="0.7480314960629921" header="0.31496062992125984" footer="0.31496062992125984"/>
  <pageSetup cellComments="asDisplayed" horizontalDpi="600" verticalDpi="600" orientation="landscape" paperSize="8" scale="95"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2:O21"/>
  <sheetViews>
    <sheetView zoomScalePageLayoutView="0" workbookViewId="0" topLeftCell="A1">
      <selection activeCell="A1" sqref="A1"/>
    </sheetView>
  </sheetViews>
  <sheetFormatPr defaultColWidth="9.140625" defaultRowHeight="12"/>
  <cols>
    <col min="1" max="1" width="0.85546875" style="632" customWidth="1"/>
    <col min="2" max="2" width="20.140625" style="632" customWidth="1"/>
    <col min="3" max="3" width="0.85546875" style="632" customWidth="1"/>
    <col min="4" max="4" width="20.140625" style="632" customWidth="1"/>
    <col min="5" max="5" width="8.7109375" style="632" customWidth="1"/>
    <col min="6" max="6" width="14.421875" style="633" customWidth="1"/>
    <col min="7" max="7" width="0.85546875" style="632" customWidth="1"/>
    <col min="8" max="8" width="20.140625" style="634" customWidth="1"/>
    <col min="9" max="9" width="0.85546875" style="634" customWidth="1"/>
    <col min="10" max="10" width="20.140625" style="634" customWidth="1"/>
    <col min="11" max="11" width="8.7109375" style="635" customWidth="1"/>
    <col min="12" max="12" width="14.421875" style="544" customWidth="1"/>
    <col min="13" max="16384" width="9.140625" style="632" customWidth="1"/>
  </cols>
  <sheetData>
    <row r="1" ht="12" customHeight="1"/>
    <row r="2" spans="1:12" s="640" customFormat="1" ht="18" customHeight="1">
      <c r="A2" s="636" t="s">
        <v>1287</v>
      </c>
      <c r="B2" s="636"/>
      <c r="C2" s="636"/>
      <c r="D2" s="637"/>
      <c r="E2" s="637"/>
      <c r="F2" s="638"/>
      <c r="G2" s="637"/>
      <c r="H2" s="637"/>
      <c r="I2" s="636"/>
      <c r="J2" s="637"/>
      <c r="K2" s="637"/>
      <c r="L2" s="639"/>
    </row>
    <row r="3" spans="1:12" ht="15" customHeight="1" thickBot="1">
      <c r="A3" s="641"/>
      <c r="B3" s="641"/>
      <c r="C3" s="641"/>
      <c r="D3" s="641"/>
      <c r="E3" s="641"/>
      <c r="F3" s="642"/>
      <c r="G3" s="641"/>
      <c r="H3" s="643"/>
      <c r="I3" s="643"/>
      <c r="J3" s="643"/>
      <c r="K3" s="644"/>
      <c r="L3" s="645"/>
    </row>
    <row r="4" spans="1:13" ht="21.75" customHeight="1" thickTop="1">
      <c r="A4" s="646"/>
      <c r="B4" s="646" t="s">
        <v>1288</v>
      </c>
      <c r="C4" s="646"/>
      <c r="D4" s="647" t="s">
        <v>1289</v>
      </c>
      <c r="E4" s="646" t="s">
        <v>1290</v>
      </c>
      <c r="F4" s="648" t="s">
        <v>1291</v>
      </c>
      <c r="G4" s="646"/>
      <c r="H4" s="646" t="s">
        <v>1288</v>
      </c>
      <c r="I4" s="646"/>
      <c r="J4" s="647" t="s">
        <v>1289</v>
      </c>
      <c r="K4" s="646" t="s">
        <v>1290</v>
      </c>
      <c r="L4" s="649" t="s">
        <v>1291</v>
      </c>
      <c r="M4" s="650"/>
    </row>
    <row r="5" spans="1:13" ht="10.5" customHeight="1">
      <c r="A5" s="651"/>
      <c r="B5" s="651"/>
      <c r="C5" s="651"/>
      <c r="D5" s="652"/>
      <c r="E5" s="653" t="s">
        <v>328</v>
      </c>
      <c r="F5" s="654"/>
      <c r="G5" s="651"/>
      <c r="H5" s="651"/>
      <c r="I5" s="651"/>
      <c r="J5" s="652"/>
      <c r="K5" s="652" t="s">
        <v>328</v>
      </c>
      <c r="L5" s="655"/>
      <c r="M5" s="650"/>
    </row>
    <row r="6" spans="1:13" s="640" customFormat="1" ht="33" customHeight="1">
      <c r="A6" s="656"/>
      <c r="B6" s="656" t="s">
        <v>1292</v>
      </c>
      <c r="C6" s="656"/>
      <c r="D6" s="657" t="s">
        <v>1293</v>
      </c>
      <c r="E6" s="658">
        <v>2236</v>
      </c>
      <c r="F6" s="659" t="s">
        <v>1294</v>
      </c>
      <c r="G6" s="660"/>
      <c r="H6" s="656" t="s">
        <v>1295</v>
      </c>
      <c r="I6" s="656"/>
      <c r="J6" s="661" t="s">
        <v>1296</v>
      </c>
      <c r="K6" s="658">
        <v>1928</v>
      </c>
      <c r="L6" s="662" t="s">
        <v>1297</v>
      </c>
      <c r="M6" s="663"/>
    </row>
    <row r="7" spans="1:15" s="640" customFormat="1" ht="33" customHeight="1">
      <c r="A7" s="656"/>
      <c r="B7" s="656" t="s">
        <v>1298</v>
      </c>
      <c r="C7" s="656"/>
      <c r="D7" s="657" t="s">
        <v>1293</v>
      </c>
      <c r="E7" s="658">
        <v>1146</v>
      </c>
      <c r="F7" s="659" t="s">
        <v>1299</v>
      </c>
      <c r="G7" s="660"/>
      <c r="H7" s="656" t="s">
        <v>1300</v>
      </c>
      <c r="I7" s="656"/>
      <c r="J7" s="664" t="s">
        <v>1301</v>
      </c>
      <c r="K7" s="665">
        <v>273</v>
      </c>
      <c r="L7" s="662" t="s">
        <v>1302</v>
      </c>
      <c r="M7" s="663"/>
      <c r="N7" s="666"/>
      <c r="O7" s="666"/>
    </row>
    <row r="8" spans="1:15" s="640" customFormat="1" ht="33" customHeight="1">
      <c r="A8" s="656"/>
      <c r="B8" s="656" t="s">
        <v>1303</v>
      </c>
      <c r="C8" s="656"/>
      <c r="D8" s="657" t="s">
        <v>1293</v>
      </c>
      <c r="E8" s="658">
        <v>981</v>
      </c>
      <c r="F8" s="659" t="s">
        <v>1304</v>
      </c>
      <c r="G8" s="660"/>
      <c r="H8" s="656" t="s">
        <v>1305</v>
      </c>
      <c r="I8" s="656"/>
      <c r="J8" s="664" t="s">
        <v>1301</v>
      </c>
      <c r="K8" s="665">
        <v>471</v>
      </c>
      <c r="L8" s="662" t="s">
        <v>1306</v>
      </c>
      <c r="M8" s="663"/>
      <c r="N8" s="666"/>
      <c r="O8" s="666"/>
    </row>
    <row r="9" spans="1:15" s="640" customFormat="1" ht="33" customHeight="1">
      <c r="A9" s="656"/>
      <c r="B9" s="656" t="s">
        <v>1307</v>
      </c>
      <c r="C9" s="656"/>
      <c r="D9" s="657" t="s">
        <v>1293</v>
      </c>
      <c r="E9" s="658">
        <v>997</v>
      </c>
      <c r="F9" s="659" t="s">
        <v>1308</v>
      </c>
      <c r="G9" s="660"/>
      <c r="H9" s="656" t="s">
        <v>1309</v>
      </c>
      <c r="I9" s="656"/>
      <c r="J9" s="664" t="s">
        <v>1301</v>
      </c>
      <c r="K9" s="665">
        <v>414</v>
      </c>
      <c r="L9" s="662" t="s">
        <v>1310</v>
      </c>
      <c r="M9" s="663"/>
      <c r="N9" s="666"/>
      <c r="O9" s="666"/>
    </row>
    <row r="10" spans="1:15" s="640" customFormat="1" ht="33" customHeight="1">
      <c r="A10" s="656"/>
      <c r="B10" s="656" t="s">
        <v>1311</v>
      </c>
      <c r="C10" s="656"/>
      <c r="D10" s="657" t="s">
        <v>1312</v>
      </c>
      <c r="E10" s="658">
        <v>1365</v>
      </c>
      <c r="F10" s="659" t="s">
        <v>1313</v>
      </c>
      <c r="G10" s="660"/>
      <c r="H10" s="656" t="s">
        <v>1314</v>
      </c>
      <c r="I10" s="656"/>
      <c r="J10" s="664" t="s">
        <v>1301</v>
      </c>
      <c r="K10" s="665">
        <v>1984</v>
      </c>
      <c r="L10" s="662" t="s">
        <v>1315</v>
      </c>
      <c r="M10" s="663"/>
      <c r="N10" s="666"/>
      <c r="O10" s="666"/>
    </row>
    <row r="11" spans="1:15" s="640" customFormat="1" ht="33" customHeight="1">
      <c r="A11" s="656"/>
      <c r="B11" s="656" t="s">
        <v>1316</v>
      </c>
      <c r="C11" s="656"/>
      <c r="D11" s="657" t="s">
        <v>1312</v>
      </c>
      <c r="E11" s="658">
        <v>1238</v>
      </c>
      <c r="F11" s="659" t="s">
        <v>1317</v>
      </c>
      <c r="G11" s="660"/>
      <c r="H11" s="656" t="s">
        <v>1318</v>
      </c>
      <c r="I11" s="656"/>
      <c r="J11" s="664" t="s">
        <v>1301</v>
      </c>
      <c r="K11" s="665">
        <v>1462</v>
      </c>
      <c r="L11" s="662" t="s">
        <v>1319</v>
      </c>
      <c r="M11" s="663"/>
      <c r="N11" s="666"/>
      <c r="O11" s="666"/>
    </row>
    <row r="12" spans="1:13" s="640" customFormat="1" ht="33" customHeight="1">
      <c r="A12" s="656"/>
      <c r="B12" s="656" t="s">
        <v>1320</v>
      </c>
      <c r="C12" s="656"/>
      <c r="D12" s="657" t="s">
        <v>1312</v>
      </c>
      <c r="E12" s="658">
        <v>1026</v>
      </c>
      <c r="F12" s="659" t="s">
        <v>1321</v>
      </c>
      <c r="G12" s="660"/>
      <c r="H12" s="656" t="s">
        <v>1322</v>
      </c>
      <c r="I12" s="656"/>
      <c r="J12" s="664" t="s">
        <v>1301</v>
      </c>
      <c r="K12" s="665">
        <v>736</v>
      </c>
      <c r="L12" s="662" t="s">
        <v>1323</v>
      </c>
      <c r="M12" s="663"/>
    </row>
    <row r="13" spans="1:13" s="640" customFormat="1" ht="33" customHeight="1">
      <c r="A13" s="656"/>
      <c r="B13" s="656" t="s">
        <v>1324</v>
      </c>
      <c r="C13" s="656"/>
      <c r="D13" s="657" t="s">
        <v>1312</v>
      </c>
      <c r="E13" s="658">
        <v>1261</v>
      </c>
      <c r="F13" s="659" t="s">
        <v>1325</v>
      </c>
      <c r="G13" s="660"/>
      <c r="H13" s="656" t="s">
        <v>1326</v>
      </c>
      <c r="I13" s="656"/>
      <c r="J13" s="664" t="s">
        <v>1301</v>
      </c>
      <c r="K13" s="665">
        <v>1020</v>
      </c>
      <c r="L13" s="662" t="s">
        <v>1327</v>
      </c>
      <c r="M13" s="663"/>
    </row>
    <row r="14" spans="1:13" s="640" customFormat="1" ht="33" customHeight="1">
      <c r="A14" s="656"/>
      <c r="B14" s="656" t="s">
        <v>1328</v>
      </c>
      <c r="C14" s="656"/>
      <c r="D14" s="657" t="s">
        <v>1329</v>
      </c>
      <c r="E14" s="658">
        <v>1075</v>
      </c>
      <c r="F14" s="659" t="s">
        <v>1330</v>
      </c>
      <c r="G14" s="660"/>
      <c r="H14" s="656" t="s">
        <v>1331</v>
      </c>
      <c r="I14" s="656"/>
      <c r="J14" s="664" t="s">
        <v>1301</v>
      </c>
      <c r="K14" s="665">
        <v>1772</v>
      </c>
      <c r="L14" s="662" t="s">
        <v>1332</v>
      </c>
      <c r="M14" s="663"/>
    </row>
    <row r="15" spans="1:13" s="640" customFormat="1" ht="33" customHeight="1">
      <c r="A15" s="656"/>
      <c r="B15" s="656" t="s">
        <v>1333</v>
      </c>
      <c r="C15" s="656"/>
      <c r="D15" s="657" t="s">
        <v>1329</v>
      </c>
      <c r="E15" s="658">
        <v>1500</v>
      </c>
      <c r="F15" s="659" t="s">
        <v>1334</v>
      </c>
      <c r="G15" s="660"/>
      <c r="H15" s="656" t="s">
        <v>1335</v>
      </c>
      <c r="I15" s="656"/>
      <c r="J15" s="664" t="s">
        <v>1301</v>
      </c>
      <c r="K15" s="665">
        <v>1871</v>
      </c>
      <c r="L15" s="662" t="s">
        <v>1336</v>
      </c>
      <c r="M15" s="663"/>
    </row>
    <row r="16" spans="1:13" s="640" customFormat="1" ht="33" customHeight="1">
      <c r="A16" s="656"/>
      <c r="B16" s="656" t="s">
        <v>1337</v>
      </c>
      <c r="C16" s="656"/>
      <c r="D16" s="661" t="s">
        <v>1338</v>
      </c>
      <c r="E16" s="658">
        <v>1841</v>
      </c>
      <c r="F16" s="659" t="s">
        <v>1339</v>
      </c>
      <c r="G16" s="660"/>
      <c r="H16" s="656" t="s">
        <v>1340</v>
      </c>
      <c r="I16" s="656"/>
      <c r="J16" s="664" t="s">
        <v>1301</v>
      </c>
      <c r="K16" s="665">
        <v>1417</v>
      </c>
      <c r="L16" s="662" t="s">
        <v>1341</v>
      </c>
      <c r="M16" s="663"/>
    </row>
    <row r="17" spans="1:13" s="640" customFormat="1" ht="33" customHeight="1">
      <c r="A17" s="656"/>
      <c r="B17" s="656" t="s">
        <v>1342</v>
      </c>
      <c r="C17" s="656"/>
      <c r="D17" s="661" t="s">
        <v>1343</v>
      </c>
      <c r="E17" s="658">
        <v>1217</v>
      </c>
      <c r="F17" s="659" t="s">
        <v>1344</v>
      </c>
      <c r="G17" s="660"/>
      <c r="H17" s="667" t="s">
        <v>1345</v>
      </c>
      <c r="I17" s="656"/>
      <c r="J17" s="664" t="s">
        <v>1301</v>
      </c>
      <c r="K17" s="665">
        <v>994</v>
      </c>
      <c r="L17" s="662" t="s">
        <v>1346</v>
      </c>
      <c r="M17" s="663"/>
    </row>
    <row r="18" spans="1:13" s="640" customFormat="1" ht="33" customHeight="1">
      <c r="A18" s="656"/>
      <c r="B18" s="656" t="s">
        <v>1347</v>
      </c>
      <c r="C18" s="656"/>
      <c r="D18" s="661" t="s">
        <v>1343</v>
      </c>
      <c r="E18" s="658">
        <v>2035</v>
      </c>
      <c r="F18" s="659" t="s">
        <v>1348</v>
      </c>
      <c r="G18" s="660"/>
      <c r="H18" s="656" t="s">
        <v>1349</v>
      </c>
      <c r="I18" s="656"/>
      <c r="J18" s="664" t="s">
        <v>1350</v>
      </c>
      <c r="K18" s="665">
        <v>2025</v>
      </c>
      <c r="L18" s="662" t="s">
        <v>1351</v>
      </c>
      <c r="M18" s="663"/>
    </row>
    <row r="19" spans="1:13" s="640" customFormat="1" ht="33" customHeight="1" thickBot="1">
      <c r="A19" s="668"/>
      <c r="B19" s="668" t="s">
        <v>1352</v>
      </c>
      <c r="C19" s="668"/>
      <c r="D19" s="669" t="s">
        <v>1353</v>
      </c>
      <c r="E19" s="670">
        <v>1982</v>
      </c>
      <c r="F19" s="671" t="s">
        <v>1354</v>
      </c>
      <c r="G19" s="672"/>
      <c r="H19" s="668" t="s">
        <v>1355</v>
      </c>
      <c r="I19" s="668"/>
      <c r="J19" s="673" t="s">
        <v>1350</v>
      </c>
      <c r="K19" s="674">
        <v>1595</v>
      </c>
      <c r="L19" s="675" t="s">
        <v>1356</v>
      </c>
      <c r="M19" s="663"/>
    </row>
    <row r="20" spans="1:12" ht="15" customHeight="1">
      <c r="A20" s="676" t="s">
        <v>1357</v>
      </c>
      <c r="B20" s="676"/>
      <c r="C20" s="676"/>
      <c r="D20" s="676"/>
      <c r="E20" s="676"/>
      <c r="F20" s="676"/>
      <c r="G20" s="676"/>
      <c r="H20" s="676"/>
      <c r="I20" s="676"/>
      <c r="J20" s="676"/>
      <c r="K20" s="676"/>
      <c r="L20" s="676"/>
    </row>
    <row r="21" spans="1:12" s="678" customFormat="1" ht="15" customHeight="1">
      <c r="A21" s="677" t="s">
        <v>1358</v>
      </c>
      <c r="B21" s="677"/>
      <c r="C21" s="677"/>
      <c r="D21" s="677"/>
      <c r="E21" s="677"/>
      <c r="F21" s="642"/>
      <c r="G21" s="677"/>
      <c r="H21" s="677"/>
      <c r="I21" s="677"/>
      <c r="J21" s="677"/>
      <c r="K21" s="677"/>
      <c r="L21" s="645"/>
    </row>
  </sheetData>
  <sheetProtection/>
  <printOptions/>
  <pageMargins left="0.7086614173228347" right="0.7086614173228347" top="0.7480314960629921" bottom="0.7480314960629921" header="0.31496062992125984" footer="0.31496062992125984"/>
  <pageSetup cellComments="asDisplayed" fitToHeight="1" fitToWidth="1" horizontalDpi="200" verticalDpi="200" orientation="portrait" paperSize="9" scale="73" r:id="rId1"/>
</worksheet>
</file>

<file path=xl/worksheets/sheet12.xml><?xml version="1.0" encoding="utf-8"?>
<worksheet xmlns="http://schemas.openxmlformats.org/spreadsheetml/2006/main" xmlns:r="http://schemas.openxmlformats.org/officeDocument/2006/relationships">
  <sheetPr codeName="Sheet12"/>
  <dimension ref="B1:U31"/>
  <sheetViews>
    <sheetView zoomScalePageLayoutView="0" workbookViewId="0" topLeftCell="A1">
      <selection activeCell="A1" sqref="A1"/>
    </sheetView>
  </sheetViews>
  <sheetFormatPr defaultColWidth="10.28125" defaultRowHeight="12"/>
  <cols>
    <col min="1" max="1" width="1.8515625" style="37" customWidth="1"/>
    <col min="2" max="2" width="3.57421875" style="37" customWidth="1"/>
    <col min="3" max="3" width="21.28125" style="37" customWidth="1"/>
    <col min="4" max="4" width="0.9921875" style="37" customWidth="1"/>
    <col min="5" max="5" width="9.8515625" style="37" customWidth="1"/>
    <col min="6" max="6" width="16.7109375" style="595" customWidth="1"/>
    <col min="7" max="7" width="3.57421875" style="37" customWidth="1"/>
    <col min="8" max="8" width="21.28125" style="37" customWidth="1"/>
    <col min="9" max="9" width="0.9921875" style="37" customWidth="1"/>
    <col min="10" max="10" width="9.8515625" style="37" customWidth="1"/>
    <col min="11" max="11" width="16.7109375" style="595" customWidth="1"/>
    <col min="12" max="12" width="3.57421875" style="37" customWidth="1"/>
    <col min="13" max="13" width="21.28125" style="37" customWidth="1"/>
    <col min="14" max="14" width="0.9921875" style="37" customWidth="1"/>
    <col min="15" max="15" width="9.8515625" style="37" customWidth="1"/>
    <col min="16" max="16" width="16.7109375" style="595" customWidth="1"/>
    <col min="17" max="17" width="3.57421875" style="37" customWidth="1"/>
    <col min="18" max="18" width="21.28125" style="37" customWidth="1"/>
    <col min="19" max="19" width="0.9921875" style="37" customWidth="1"/>
    <col min="20" max="20" width="9.8515625" style="37" customWidth="1"/>
    <col min="21" max="21" width="16.7109375" style="595" customWidth="1"/>
    <col min="22" max="16384" width="10.28125" style="37" customWidth="1"/>
  </cols>
  <sheetData>
    <row r="1" spans="6:11" ht="12">
      <c r="F1" s="595" t="s">
        <v>633</v>
      </c>
      <c r="K1" s="595" t="s">
        <v>634</v>
      </c>
    </row>
    <row r="2" ht="21" customHeight="1">
      <c r="B2" s="10" t="s">
        <v>688</v>
      </c>
    </row>
    <row r="3" spans="20:21" ht="15.75" customHeight="1" thickBot="1">
      <c r="T3" s="596" t="s">
        <v>1469</v>
      </c>
      <c r="U3" s="596"/>
    </row>
    <row r="4" spans="2:21" ht="30" customHeight="1" thickTop="1">
      <c r="B4" s="597" t="s">
        <v>1064</v>
      </c>
      <c r="C4" s="598"/>
      <c r="D4" s="598"/>
      <c r="E4" s="599" t="s">
        <v>635</v>
      </c>
      <c r="F4" s="600" t="s">
        <v>636</v>
      </c>
      <c r="G4" s="597" t="s">
        <v>1064</v>
      </c>
      <c r="H4" s="598"/>
      <c r="I4" s="598"/>
      <c r="J4" s="599" t="s">
        <v>635</v>
      </c>
      <c r="K4" s="601" t="s">
        <v>636</v>
      </c>
      <c r="L4" s="602" t="s">
        <v>1064</v>
      </c>
      <c r="M4" s="598"/>
      <c r="N4" s="598"/>
      <c r="O4" s="599" t="s">
        <v>635</v>
      </c>
      <c r="P4" s="600" t="s">
        <v>636</v>
      </c>
      <c r="Q4" s="597" t="s">
        <v>1064</v>
      </c>
      <c r="R4" s="598"/>
      <c r="S4" s="598"/>
      <c r="T4" s="599" t="s">
        <v>635</v>
      </c>
      <c r="U4" s="603" t="s">
        <v>636</v>
      </c>
    </row>
    <row r="5" spans="2:21" ht="13.5" customHeight="1">
      <c r="B5" s="604"/>
      <c r="C5" s="604"/>
      <c r="D5" s="604"/>
      <c r="E5" s="605"/>
      <c r="F5" s="606" t="s">
        <v>328</v>
      </c>
      <c r="G5" s="604"/>
      <c r="H5" s="604"/>
      <c r="I5" s="604"/>
      <c r="J5" s="607"/>
      <c r="K5" s="608" t="s">
        <v>328</v>
      </c>
      <c r="L5" s="609"/>
      <c r="M5" s="604"/>
      <c r="N5" s="604"/>
      <c r="O5" s="607"/>
      <c r="P5" s="606" t="s">
        <v>328</v>
      </c>
      <c r="Q5" s="604"/>
      <c r="R5" s="604"/>
      <c r="S5" s="604"/>
      <c r="T5" s="607"/>
      <c r="U5" s="610" t="s">
        <v>328</v>
      </c>
    </row>
    <row r="6" spans="2:21" ht="18" customHeight="1">
      <c r="B6" s="611" t="s">
        <v>637</v>
      </c>
      <c r="C6" s="611"/>
      <c r="D6" s="611"/>
      <c r="E6" s="612">
        <v>498</v>
      </c>
      <c r="F6" s="613">
        <v>2930855</v>
      </c>
      <c r="G6" s="604"/>
      <c r="H6" s="498" t="s">
        <v>638</v>
      </c>
      <c r="I6" s="498"/>
      <c r="J6" s="607"/>
      <c r="K6" s="614">
        <v>24200</v>
      </c>
      <c r="L6" s="615" t="s">
        <v>639</v>
      </c>
      <c r="M6" s="611"/>
      <c r="N6" s="611"/>
      <c r="O6" s="612">
        <v>59</v>
      </c>
      <c r="P6" s="613">
        <v>269710</v>
      </c>
      <c r="Q6" s="604" t="s">
        <v>640</v>
      </c>
      <c r="R6" s="604"/>
      <c r="S6" s="604"/>
      <c r="T6" s="607">
        <v>3</v>
      </c>
      <c r="U6" s="616">
        <v>18300</v>
      </c>
    </row>
    <row r="7" spans="2:21" ht="18" customHeight="1">
      <c r="B7" s="604"/>
      <c r="C7" s="604"/>
      <c r="D7" s="604"/>
      <c r="E7" s="607"/>
      <c r="F7" s="617"/>
      <c r="G7" s="604"/>
      <c r="H7" s="498" t="s">
        <v>641</v>
      </c>
      <c r="I7" s="498"/>
      <c r="J7" s="607"/>
      <c r="K7" s="614">
        <v>21920</v>
      </c>
      <c r="L7" s="609"/>
      <c r="M7" s="604"/>
      <c r="N7" s="604"/>
      <c r="O7" s="607"/>
      <c r="P7" s="617"/>
      <c r="Q7" s="604"/>
      <c r="R7" s="604"/>
      <c r="S7" s="604"/>
      <c r="T7" s="607"/>
      <c r="U7" s="616"/>
    </row>
    <row r="8" spans="2:21" ht="18" customHeight="1">
      <c r="B8" s="604" t="s">
        <v>642</v>
      </c>
      <c r="C8" s="618"/>
      <c r="D8" s="618"/>
      <c r="E8" s="607">
        <v>431</v>
      </c>
      <c r="F8" s="617">
        <v>2484520</v>
      </c>
      <c r="G8" s="604"/>
      <c r="H8" s="498" t="s">
        <v>643</v>
      </c>
      <c r="I8" s="498"/>
      <c r="J8" s="607"/>
      <c r="K8" s="614">
        <v>22650</v>
      </c>
      <c r="L8" s="609" t="s">
        <v>1065</v>
      </c>
      <c r="M8" s="604"/>
      <c r="N8" s="604"/>
      <c r="O8" s="607">
        <v>11</v>
      </c>
      <c r="P8" s="617">
        <v>49540</v>
      </c>
      <c r="Q8" s="604" t="s">
        <v>644</v>
      </c>
      <c r="R8" s="604"/>
      <c r="S8" s="604"/>
      <c r="T8" s="607">
        <v>4</v>
      </c>
      <c r="U8" s="616">
        <v>26100</v>
      </c>
    </row>
    <row r="9" spans="2:21" ht="18" customHeight="1">
      <c r="B9" s="604"/>
      <c r="C9" s="498" t="s">
        <v>1488</v>
      </c>
      <c r="D9" s="498"/>
      <c r="E9" s="607"/>
      <c r="F9" s="617">
        <v>224488</v>
      </c>
      <c r="G9" s="604"/>
      <c r="H9" s="498" t="s">
        <v>645</v>
      </c>
      <c r="I9" s="498"/>
      <c r="J9" s="607"/>
      <c r="K9" s="614">
        <v>42400</v>
      </c>
      <c r="L9" s="609"/>
      <c r="M9" s="604"/>
      <c r="N9" s="604"/>
      <c r="O9" s="607"/>
      <c r="P9" s="617"/>
      <c r="Q9" s="604"/>
      <c r="R9" s="498" t="s">
        <v>646</v>
      </c>
      <c r="S9" s="498"/>
      <c r="T9" s="607"/>
      <c r="U9" s="616">
        <v>21600</v>
      </c>
    </row>
    <row r="10" spans="2:21" ht="18" customHeight="1">
      <c r="B10" s="604"/>
      <c r="C10" s="498" t="s">
        <v>647</v>
      </c>
      <c r="D10" s="498"/>
      <c r="E10" s="607"/>
      <c r="F10" s="617">
        <v>37283</v>
      </c>
      <c r="G10" s="604"/>
      <c r="H10" s="498" t="s">
        <v>648</v>
      </c>
      <c r="I10" s="498"/>
      <c r="J10" s="607"/>
      <c r="K10" s="614">
        <v>28000</v>
      </c>
      <c r="L10" s="609" t="s">
        <v>649</v>
      </c>
      <c r="M10" s="604"/>
      <c r="N10" s="604"/>
      <c r="O10" s="607">
        <v>15</v>
      </c>
      <c r="P10" s="617">
        <v>74724</v>
      </c>
      <c r="Q10" s="604"/>
      <c r="R10" s="604"/>
      <c r="S10" s="604"/>
      <c r="T10" s="607"/>
      <c r="U10" s="616"/>
    </row>
    <row r="11" spans="2:21" ht="18" customHeight="1">
      <c r="B11" s="604"/>
      <c r="C11" s="498" t="s">
        <v>650</v>
      </c>
      <c r="D11" s="498"/>
      <c r="E11" s="607"/>
      <c r="F11" s="617">
        <v>32500</v>
      </c>
      <c r="G11" s="604"/>
      <c r="H11" s="498" t="s">
        <v>651</v>
      </c>
      <c r="I11" s="498"/>
      <c r="J11" s="607"/>
      <c r="K11" s="614">
        <v>28694</v>
      </c>
      <c r="L11" s="609"/>
      <c r="M11" s="498" t="s">
        <v>652</v>
      </c>
      <c r="N11" s="498"/>
      <c r="O11" s="607"/>
      <c r="P11" s="617">
        <v>32500</v>
      </c>
      <c r="Q11" s="604" t="s">
        <v>653</v>
      </c>
      <c r="R11" s="604"/>
      <c r="S11" s="604"/>
      <c r="T11" s="607">
        <v>1</v>
      </c>
      <c r="U11" s="616">
        <v>1200</v>
      </c>
    </row>
    <row r="12" spans="2:21" ht="18" customHeight="1">
      <c r="B12" s="604"/>
      <c r="C12" s="498" t="s">
        <v>654</v>
      </c>
      <c r="D12" s="498"/>
      <c r="E12" s="607"/>
      <c r="F12" s="617">
        <v>22320</v>
      </c>
      <c r="G12" s="604"/>
      <c r="H12" s="498" t="s">
        <v>1489</v>
      </c>
      <c r="I12" s="498"/>
      <c r="J12" s="607"/>
      <c r="K12" s="614">
        <v>32936</v>
      </c>
      <c r="L12" s="609"/>
      <c r="M12" s="604"/>
      <c r="N12" s="604"/>
      <c r="O12" s="607"/>
      <c r="P12" s="617"/>
      <c r="Q12" s="604"/>
      <c r="R12" s="604"/>
      <c r="S12" s="604"/>
      <c r="T12" s="607"/>
      <c r="U12" s="616"/>
    </row>
    <row r="13" spans="2:21" ht="18" customHeight="1">
      <c r="B13" s="604"/>
      <c r="C13" s="498" t="s">
        <v>655</v>
      </c>
      <c r="D13" s="498"/>
      <c r="E13" s="607"/>
      <c r="F13" s="617">
        <v>48464</v>
      </c>
      <c r="G13" s="604"/>
      <c r="H13" s="498"/>
      <c r="I13" s="498"/>
      <c r="J13" s="607"/>
      <c r="K13" s="614"/>
      <c r="L13" s="609" t="s">
        <v>656</v>
      </c>
      <c r="M13" s="604"/>
      <c r="N13" s="604"/>
      <c r="O13" s="607">
        <v>6</v>
      </c>
      <c r="P13" s="617">
        <v>35330</v>
      </c>
      <c r="Q13" s="604" t="s">
        <v>657</v>
      </c>
      <c r="R13" s="604"/>
      <c r="S13" s="604"/>
      <c r="T13" s="607">
        <v>1</v>
      </c>
      <c r="U13" s="616">
        <v>1200</v>
      </c>
    </row>
    <row r="14" spans="2:21" ht="18" customHeight="1">
      <c r="B14" s="604"/>
      <c r="C14" s="498" t="s">
        <v>658</v>
      </c>
      <c r="D14" s="498"/>
      <c r="E14" s="607"/>
      <c r="F14" s="617">
        <v>22670</v>
      </c>
      <c r="G14" s="604" t="s">
        <v>1066</v>
      </c>
      <c r="H14" s="619"/>
      <c r="I14" s="619"/>
      <c r="J14" s="607">
        <v>44</v>
      </c>
      <c r="K14" s="614">
        <v>277340</v>
      </c>
      <c r="L14" s="609"/>
      <c r="M14" s="604"/>
      <c r="N14" s="604"/>
      <c r="O14" s="607"/>
      <c r="P14" s="617"/>
      <c r="Q14" s="604"/>
      <c r="R14" s="498"/>
      <c r="S14" s="498"/>
      <c r="T14" s="607"/>
      <c r="U14" s="616"/>
    </row>
    <row r="15" spans="2:21" ht="18" customHeight="1">
      <c r="B15" s="604"/>
      <c r="C15" s="498" t="s">
        <v>294</v>
      </c>
      <c r="D15" s="498"/>
      <c r="E15" s="607"/>
      <c r="F15" s="617">
        <v>35600</v>
      </c>
      <c r="G15" s="604"/>
      <c r="H15" s="498" t="s">
        <v>659</v>
      </c>
      <c r="I15" s="498"/>
      <c r="J15" s="607"/>
      <c r="K15" s="614">
        <v>70416</v>
      </c>
      <c r="L15" s="609" t="s">
        <v>660</v>
      </c>
      <c r="M15" s="604"/>
      <c r="N15" s="604"/>
      <c r="O15" s="607">
        <v>1</v>
      </c>
      <c r="P15" s="617">
        <v>750</v>
      </c>
      <c r="Q15" s="604" t="s">
        <v>661</v>
      </c>
      <c r="R15" s="604"/>
      <c r="S15" s="604"/>
      <c r="T15" s="607">
        <v>1</v>
      </c>
      <c r="U15" s="616">
        <v>1100</v>
      </c>
    </row>
    <row r="16" spans="2:21" ht="18" customHeight="1">
      <c r="B16" s="604"/>
      <c r="C16" s="498" t="s">
        <v>662</v>
      </c>
      <c r="D16" s="498"/>
      <c r="E16" s="607"/>
      <c r="F16" s="617">
        <v>21800</v>
      </c>
      <c r="G16" s="604"/>
      <c r="H16" s="498" t="s">
        <v>663</v>
      </c>
      <c r="I16" s="498"/>
      <c r="J16" s="607"/>
      <c r="K16" s="614">
        <v>27350</v>
      </c>
      <c r="L16" s="609"/>
      <c r="M16" s="604"/>
      <c r="N16" s="604"/>
      <c r="O16" s="607"/>
      <c r="P16" s="617"/>
      <c r="Q16" s="604"/>
      <c r="R16" s="604"/>
      <c r="S16" s="604"/>
      <c r="T16" s="607"/>
      <c r="U16" s="616"/>
    </row>
    <row r="17" spans="2:21" ht="18" customHeight="1">
      <c r="B17" s="604"/>
      <c r="C17" s="498" t="s">
        <v>664</v>
      </c>
      <c r="D17" s="498"/>
      <c r="E17" s="607"/>
      <c r="F17" s="617">
        <v>26380</v>
      </c>
      <c r="G17" s="604"/>
      <c r="H17" s="620" t="s">
        <v>665</v>
      </c>
      <c r="I17" s="498"/>
      <c r="J17" s="607"/>
      <c r="K17" s="614">
        <v>37500</v>
      </c>
      <c r="L17" s="609" t="s">
        <v>666</v>
      </c>
      <c r="M17" s="604"/>
      <c r="N17" s="604"/>
      <c r="O17" s="607">
        <v>1</v>
      </c>
      <c r="P17" s="617">
        <v>920</v>
      </c>
      <c r="Q17" s="604" t="s">
        <v>667</v>
      </c>
      <c r="R17" s="604"/>
      <c r="S17" s="604"/>
      <c r="T17" s="607">
        <v>1</v>
      </c>
      <c r="U17" s="616">
        <v>15700</v>
      </c>
    </row>
    <row r="18" spans="2:21" ht="18" customHeight="1">
      <c r="B18" s="604"/>
      <c r="C18" s="498" t="s">
        <v>668</v>
      </c>
      <c r="D18" s="498"/>
      <c r="E18" s="607"/>
      <c r="F18" s="617">
        <f>38990+5860</f>
        <v>44850</v>
      </c>
      <c r="G18" s="604"/>
      <c r="H18" s="498"/>
      <c r="I18" s="498"/>
      <c r="J18" s="607"/>
      <c r="K18" s="614"/>
      <c r="L18" s="609"/>
      <c r="M18" s="604"/>
      <c r="N18" s="604"/>
      <c r="O18" s="607"/>
      <c r="P18" s="617"/>
      <c r="Q18" s="604"/>
      <c r="R18" s="604"/>
      <c r="S18" s="604"/>
      <c r="T18" s="607"/>
      <c r="U18" s="616"/>
    </row>
    <row r="19" spans="2:21" ht="18" customHeight="1">
      <c r="B19" s="604"/>
      <c r="C19" s="498" t="s">
        <v>669</v>
      </c>
      <c r="D19" s="498"/>
      <c r="E19" s="607"/>
      <c r="F19" s="617">
        <v>29496</v>
      </c>
      <c r="G19" s="604" t="s">
        <v>670</v>
      </c>
      <c r="H19" s="619"/>
      <c r="I19" s="619"/>
      <c r="J19" s="607">
        <v>23</v>
      </c>
      <c r="K19" s="614">
        <v>168995</v>
      </c>
      <c r="L19" s="609" t="s">
        <v>671</v>
      </c>
      <c r="M19" s="604"/>
      <c r="N19" s="604"/>
      <c r="O19" s="607">
        <v>1</v>
      </c>
      <c r="P19" s="617">
        <v>660</v>
      </c>
      <c r="Q19" s="604" t="s">
        <v>672</v>
      </c>
      <c r="R19" s="604"/>
      <c r="S19" s="604"/>
      <c r="T19" s="607">
        <v>1</v>
      </c>
      <c r="U19" s="616">
        <v>250</v>
      </c>
    </row>
    <row r="20" spans="2:21" ht="18" customHeight="1">
      <c r="B20" s="604"/>
      <c r="C20" s="498" t="s">
        <v>673</v>
      </c>
      <c r="D20" s="498"/>
      <c r="E20" s="607"/>
      <c r="F20" s="617">
        <v>22900</v>
      </c>
      <c r="G20" s="604" t="s">
        <v>617</v>
      </c>
      <c r="H20" s="498" t="s">
        <v>674</v>
      </c>
      <c r="I20" s="498"/>
      <c r="J20" s="607"/>
      <c r="K20" s="614">
        <v>27245</v>
      </c>
      <c r="L20" s="609"/>
      <c r="M20" s="604"/>
      <c r="N20" s="604"/>
      <c r="O20" s="607"/>
      <c r="P20" s="617"/>
      <c r="Q20" s="604"/>
      <c r="R20" s="604"/>
      <c r="S20" s="604"/>
      <c r="T20" s="607"/>
      <c r="U20" s="616"/>
    </row>
    <row r="21" spans="2:21" ht="18" customHeight="1">
      <c r="B21" s="604"/>
      <c r="C21" s="498" t="s">
        <v>675</v>
      </c>
      <c r="D21" s="498"/>
      <c r="E21" s="607"/>
      <c r="F21" s="617">
        <v>55700</v>
      </c>
      <c r="G21" s="604"/>
      <c r="H21" s="498" t="s">
        <v>676</v>
      </c>
      <c r="I21" s="498"/>
      <c r="J21" s="607"/>
      <c r="K21" s="614">
        <v>23500</v>
      </c>
      <c r="L21" s="609" t="s">
        <v>677</v>
      </c>
      <c r="M21" s="604"/>
      <c r="N21" s="604"/>
      <c r="O21" s="607">
        <v>4</v>
      </c>
      <c r="P21" s="617">
        <v>15331</v>
      </c>
      <c r="Q21" s="604" t="s">
        <v>678</v>
      </c>
      <c r="R21" s="604"/>
      <c r="S21" s="604"/>
      <c r="T21" s="607">
        <v>1</v>
      </c>
      <c r="U21" s="616">
        <v>475</v>
      </c>
    </row>
    <row r="22" spans="2:21" ht="18" customHeight="1">
      <c r="B22" s="604"/>
      <c r="C22" s="498" t="s">
        <v>679</v>
      </c>
      <c r="D22" s="498"/>
      <c r="E22" s="607"/>
      <c r="F22" s="617">
        <v>44327</v>
      </c>
      <c r="G22" s="604"/>
      <c r="H22" s="498" t="s">
        <v>680</v>
      </c>
      <c r="I22" s="498"/>
      <c r="J22" s="607"/>
      <c r="K22" s="614">
        <v>31100</v>
      </c>
      <c r="L22" s="609"/>
      <c r="M22" s="498"/>
      <c r="N22" s="498"/>
      <c r="O22" s="607"/>
      <c r="P22" s="617"/>
      <c r="Q22" s="604"/>
      <c r="R22" s="604"/>
      <c r="S22" s="604"/>
      <c r="T22" s="607"/>
      <c r="U22" s="616"/>
    </row>
    <row r="23" spans="2:21" ht="18" customHeight="1">
      <c r="B23" s="604"/>
      <c r="C23" s="498" t="s">
        <v>681</v>
      </c>
      <c r="D23" s="498"/>
      <c r="E23" s="607"/>
      <c r="F23" s="617">
        <v>22463</v>
      </c>
      <c r="G23" s="604"/>
      <c r="H23" s="604"/>
      <c r="I23" s="604"/>
      <c r="J23" s="607"/>
      <c r="K23" s="614"/>
      <c r="L23" s="609" t="s">
        <v>682</v>
      </c>
      <c r="M23" s="604"/>
      <c r="N23" s="604"/>
      <c r="O23" s="607">
        <v>6</v>
      </c>
      <c r="P23" s="617">
        <v>27600</v>
      </c>
      <c r="Q23" s="604" t="s">
        <v>683</v>
      </c>
      <c r="R23" s="604"/>
      <c r="S23" s="604"/>
      <c r="T23" s="607">
        <v>1</v>
      </c>
      <c r="U23" s="616">
        <v>530</v>
      </c>
    </row>
    <row r="24" spans="2:21" ht="18" customHeight="1">
      <c r="B24" s="604"/>
      <c r="C24" s="498"/>
      <c r="D24" s="498"/>
      <c r="E24" s="607"/>
      <c r="F24" s="617"/>
      <c r="G24" s="604"/>
      <c r="H24" s="604"/>
      <c r="I24" s="604"/>
      <c r="J24" s="607"/>
      <c r="K24" s="614"/>
      <c r="L24" s="609"/>
      <c r="M24" s="604"/>
      <c r="N24" s="604"/>
      <c r="O24" s="607"/>
      <c r="P24" s="617"/>
      <c r="Q24" s="604"/>
      <c r="R24" s="604"/>
      <c r="S24" s="604"/>
      <c r="T24" s="607"/>
      <c r="U24" s="616"/>
    </row>
    <row r="25" spans="2:21" ht="18" customHeight="1" thickBot="1">
      <c r="B25" s="621"/>
      <c r="C25" s="621"/>
      <c r="D25" s="621"/>
      <c r="E25" s="622"/>
      <c r="F25" s="623"/>
      <c r="G25" s="621"/>
      <c r="H25" s="621"/>
      <c r="I25" s="621"/>
      <c r="J25" s="622"/>
      <c r="K25" s="624"/>
      <c r="L25" s="625"/>
      <c r="M25" s="621"/>
      <c r="N25" s="621"/>
      <c r="O25" s="622"/>
      <c r="P25" s="626"/>
      <c r="Q25" s="621"/>
      <c r="R25" s="627" t="s">
        <v>684</v>
      </c>
      <c r="S25" s="627"/>
      <c r="T25" s="628">
        <v>557</v>
      </c>
      <c r="U25" s="629">
        <v>3200565</v>
      </c>
    </row>
    <row r="26" ht="15" customHeight="1">
      <c r="B26" s="37" t="s">
        <v>685</v>
      </c>
    </row>
    <row r="27" ht="15" customHeight="1">
      <c r="B27" s="37" t="s">
        <v>686</v>
      </c>
    </row>
    <row r="29" spans="18:19" ht="13.5">
      <c r="R29" s="630"/>
      <c r="S29" s="630"/>
    </row>
    <row r="31" ht="12">
      <c r="H31" s="631"/>
    </row>
  </sheetData>
  <sheetProtection/>
  <mergeCells count="1">
    <mergeCell ref="T3:U3"/>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13"/>
  <dimension ref="A2:R21"/>
  <sheetViews>
    <sheetView zoomScaleSheetLayoutView="100" zoomScalePageLayoutView="0" workbookViewId="0" topLeftCell="A1">
      <selection activeCell="A1" sqref="A1"/>
    </sheetView>
  </sheetViews>
  <sheetFormatPr defaultColWidth="9.140625" defaultRowHeight="12"/>
  <cols>
    <col min="1" max="1" width="0.71875" style="540" customWidth="1"/>
    <col min="2" max="2" width="14.00390625" style="540" customWidth="1"/>
    <col min="3" max="4" width="0.71875" style="540" customWidth="1"/>
    <col min="5" max="5" width="18.57421875" style="540" customWidth="1"/>
    <col min="6" max="6" width="7.421875" style="541" customWidth="1"/>
    <col min="7" max="8" width="7.421875" style="540" customWidth="1"/>
    <col min="9" max="9" width="0.71875" style="540" customWidth="1"/>
    <col min="10" max="10" width="14.00390625" style="540" customWidth="1"/>
    <col min="11" max="12" width="0.71875" style="540" customWidth="1"/>
    <col min="13" max="13" width="18.57421875" style="540" customWidth="1"/>
    <col min="14" max="14" width="7.421875" style="542" customWidth="1"/>
    <col min="15" max="16" width="7.421875" style="540" customWidth="1"/>
    <col min="17" max="16384" width="9.140625" style="540" customWidth="1"/>
  </cols>
  <sheetData>
    <row r="2" spans="1:18" ht="18" customHeight="1">
      <c r="A2" s="539" t="s">
        <v>329</v>
      </c>
      <c r="B2" s="539"/>
      <c r="C2" s="539"/>
      <c r="D2" s="539"/>
      <c r="L2" s="539"/>
      <c r="R2" s="543"/>
    </row>
    <row r="3" ht="15" customHeight="1" thickBot="1">
      <c r="P3" s="544"/>
    </row>
    <row r="4" spans="1:17" s="553" customFormat="1" ht="18" customHeight="1" thickTop="1">
      <c r="A4" s="545"/>
      <c r="B4" s="545" t="s">
        <v>330</v>
      </c>
      <c r="C4" s="546"/>
      <c r="D4" s="545"/>
      <c r="E4" s="546" t="s">
        <v>331</v>
      </c>
      <c r="F4" s="547" t="s">
        <v>332</v>
      </c>
      <c r="G4" s="548" t="s">
        <v>333</v>
      </c>
      <c r="H4" s="549" t="s">
        <v>327</v>
      </c>
      <c r="I4" s="550"/>
      <c r="J4" s="545" t="s">
        <v>334</v>
      </c>
      <c r="K4" s="546"/>
      <c r="L4" s="545"/>
      <c r="M4" s="546" t="s">
        <v>331</v>
      </c>
      <c r="N4" s="551" t="s">
        <v>332</v>
      </c>
      <c r="O4" s="548" t="s">
        <v>333</v>
      </c>
      <c r="P4" s="549" t="s">
        <v>327</v>
      </c>
      <c r="Q4" s="552"/>
    </row>
    <row r="5" spans="1:17" s="563" customFormat="1" ht="10.5" customHeight="1">
      <c r="A5" s="554"/>
      <c r="B5" s="554"/>
      <c r="C5" s="555"/>
      <c r="D5" s="554"/>
      <c r="E5" s="555"/>
      <c r="F5" s="556" t="s">
        <v>335</v>
      </c>
      <c r="G5" s="557" t="s">
        <v>328</v>
      </c>
      <c r="H5" s="558" t="s">
        <v>328</v>
      </c>
      <c r="I5" s="559"/>
      <c r="J5" s="554"/>
      <c r="K5" s="555"/>
      <c r="L5" s="554"/>
      <c r="M5" s="555"/>
      <c r="N5" s="560" t="s">
        <v>335</v>
      </c>
      <c r="O5" s="557" t="s">
        <v>328</v>
      </c>
      <c r="P5" s="561" t="s">
        <v>336</v>
      </c>
      <c r="Q5" s="562"/>
    </row>
    <row r="6" spans="1:17" s="553" customFormat="1" ht="19.5" customHeight="1">
      <c r="A6" s="564"/>
      <c r="B6" s="564" t="s">
        <v>337</v>
      </c>
      <c r="C6" s="565"/>
      <c r="D6" s="564"/>
      <c r="E6" s="566" t="s">
        <v>338</v>
      </c>
      <c r="F6" s="567">
        <v>0.13</v>
      </c>
      <c r="G6" s="568">
        <v>9.5</v>
      </c>
      <c r="H6" s="569">
        <v>680</v>
      </c>
      <c r="I6" s="570"/>
      <c r="J6" s="564" t="s">
        <v>339</v>
      </c>
      <c r="K6" s="565"/>
      <c r="L6" s="564"/>
      <c r="M6" s="566" t="s">
        <v>340</v>
      </c>
      <c r="N6" s="571">
        <v>0.09</v>
      </c>
      <c r="O6" s="568">
        <v>3.7</v>
      </c>
      <c r="P6" s="572">
        <v>515</v>
      </c>
      <c r="Q6" s="564"/>
    </row>
    <row r="7" spans="1:17" s="553" customFormat="1" ht="19.5" customHeight="1">
      <c r="A7" s="564"/>
      <c r="B7" s="564" t="s">
        <v>341</v>
      </c>
      <c r="C7" s="565"/>
      <c r="D7" s="564"/>
      <c r="E7" s="566" t="s">
        <v>338</v>
      </c>
      <c r="F7" s="567">
        <v>0.07</v>
      </c>
      <c r="G7" s="568">
        <v>5.5</v>
      </c>
      <c r="H7" s="569">
        <v>640</v>
      </c>
      <c r="I7" s="570"/>
      <c r="J7" s="564" t="s">
        <v>342</v>
      </c>
      <c r="K7" s="565"/>
      <c r="L7" s="564"/>
      <c r="M7" s="566" t="s">
        <v>343</v>
      </c>
      <c r="N7" s="571">
        <v>0.06</v>
      </c>
      <c r="O7" s="573">
        <v>19.2</v>
      </c>
      <c r="P7" s="572">
        <v>440</v>
      </c>
      <c r="Q7" s="564"/>
    </row>
    <row r="8" spans="1:17" s="553" customFormat="1" ht="19.5" customHeight="1">
      <c r="A8" s="564"/>
      <c r="B8" s="564" t="s">
        <v>344</v>
      </c>
      <c r="C8" s="565"/>
      <c r="D8" s="564"/>
      <c r="E8" s="566" t="s">
        <v>345</v>
      </c>
      <c r="F8" s="567">
        <v>0.09</v>
      </c>
      <c r="G8" s="568">
        <v>6</v>
      </c>
      <c r="H8" s="569">
        <v>650</v>
      </c>
      <c r="I8" s="570"/>
      <c r="J8" s="564" t="s">
        <v>346</v>
      </c>
      <c r="K8" s="565"/>
      <c r="L8" s="564"/>
      <c r="M8" s="566" t="s">
        <v>343</v>
      </c>
      <c r="N8" s="571">
        <v>0.01</v>
      </c>
      <c r="O8" s="568">
        <v>11</v>
      </c>
      <c r="P8" s="572">
        <v>480</v>
      </c>
      <c r="Q8" s="552"/>
    </row>
    <row r="9" spans="1:17" s="553" customFormat="1" ht="19.5" customHeight="1">
      <c r="A9" s="564"/>
      <c r="B9" s="564" t="s">
        <v>347</v>
      </c>
      <c r="C9" s="565"/>
      <c r="D9" s="564"/>
      <c r="E9" s="566" t="s">
        <v>345</v>
      </c>
      <c r="F9" s="567">
        <v>0.07</v>
      </c>
      <c r="G9" s="568">
        <v>3.8</v>
      </c>
      <c r="H9" s="569">
        <v>520</v>
      </c>
      <c r="I9" s="570"/>
      <c r="J9" s="574" t="s">
        <v>348</v>
      </c>
      <c r="K9" s="575"/>
      <c r="L9" s="564"/>
      <c r="M9" s="576" t="s">
        <v>349</v>
      </c>
      <c r="N9" s="571">
        <v>0.01</v>
      </c>
      <c r="O9" s="568">
        <v>5.1</v>
      </c>
      <c r="P9" s="572">
        <v>231</v>
      </c>
      <c r="Q9" s="552"/>
    </row>
    <row r="10" spans="1:17" s="553" customFormat="1" ht="19.5" customHeight="1">
      <c r="A10" s="564"/>
      <c r="B10" s="564" t="s">
        <v>350</v>
      </c>
      <c r="C10" s="565"/>
      <c r="D10" s="564"/>
      <c r="E10" s="566" t="s">
        <v>351</v>
      </c>
      <c r="F10" s="567">
        <v>0.01</v>
      </c>
      <c r="G10" s="568">
        <v>2.1</v>
      </c>
      <c r="H10" s="569">
        <v>500</v>
      </c>
      <c r="I10" s="570"/>
      <c r="J10" s="574" t="s">
        <v>352</v>
      </c>
      <c r="K10" s="575"/>
      <c r="L10" s="564"/>
      <c r="M10" s="576" t="s">
        <v>349</v>
      </c>
      <c r="N10" s="571">
        <v>0.01</v>
      </c>
      <c r="O10" s="568">
        <v>24.5</v>
      </c>
      <c r="P10" s="572">
        <v>234</v>
      </c>
      <c r="Q10" s="552"/>
    </row>
    <row r="11" spans="1:17" s="553" customFormat="1" ht="19.5" customHeight="1">
      <c r="A11" s="564"/>
      <c r="B11" s="564" t="s">
        <v>353</v>
      </c>
      <c r="C11" s="565"/>
      <c r="D11" s="564"/>
      <c r="E11" s="566" t="s">
        <v>354</v>
      </c>
      <c r="F11" s="567">
        <v>0.01</v>
      </c>
      <c r="G11" s="568">
        <v>3.9</v>
      </c>
      <c r="H11" s="569">
        <v>1360</v>
      </c>
      <c r="I11" s="570"/>
      <c r="J11" s="574" t="s">
        <v>355</v>
      </c>
      <c r="K11" s="575"/>
      <c r="L11" s="564"/>
      <c r="M11" s="576" t="s">
        <v>356</v>
      </c>
      <c r="N11" s="571">
        <v>0.02</v>
      </c>
      <c r="O11" s="568">
        <v>7.3</v>
      </c>
      <c r="P11" s="572">
        <v>400</v>
      </c>
      <c r="Q11" s="552"/>
    </row>
    <row r="12" spans="1:17" s="553" customFormat="1" ht="19.5" customHeight="1">
      <c r="A12" s="564"/>
      <c r="B12" s="564" t="s">
        <v>357</v>
      </c>
      <c r="C12" s="565"/>
      <c r="D12" s="564"/>
      <c r="E12" s="566" t="s">
        <v>354</v>
      </c>
      <c r="F12" s="567">
        <v>0.02</v>
      </c>
      <c r="G12" s="568">
        <v>5</v>
      </c>
      <c r="H12" s="569">
        <v>861</v>
      </c>
      <c r="I12" s="570"/>
      <c r="J12" s="574" t="s">
        <v>358</v>
      </c>
      <c r="K12" s="575"/>
      <c r="L12" s="564"/>
      <c r="M12" s="576" t="s">
        <v>359</v>
      </c>
      <c r="N12" s="571">
        <v>0.07</v>
      </c>
      <c r="O12" s="568">
        <v>1.7</v>
      </c>
      <c r="P12" s="572">
        <v>200</v>
      </c>
      <c r="Q12" s="552"/>
    </row>
    <row r="13" spans="1:17" s="553" customFormat="1" ht="19.5" customHeight="1">
      <c r="A13" s="564"/>
      <c r="B13" s="564" t="s">
        <v>360</v>
      </c>
      <c r="C13" s="565"/>
      <c r="D13" s="564"/>
      <c r="E13" s="566" t="s">
        <v>361</v>
      </c>
      <c r="F13" s="567">
        <v>0.12</v>
      </c>
      <c r="G13" s="568">
        <v>9</v>
      </c>
      <c r="H13" s="569">
        <v>450</v>
      </c>
      <c r="I13" s="570"/>
      <c r="J13" s="574" t="s">
        <v>362</v>
      </c>
      <c r="K13" s="575"/>
      <c r="L13" s="564"/>
      <c r="M13" s="576" t="s">
        <v>363</v>
      </c>
      <c r="N13" s="571">
        <v>0.04</v>
      </c>
      <c r="O13" s="568">
        <v>6.9</v>
      </c>
      <c r="P13" s="572">
        <v>500</v>
      </c>
      <c r="Q13" s="552"/>
    </row>
    <row r="14" spans="1:17" s="553" customFormat="1" ht="19.5" customHeight="1">
      <c r="A14" s="564"/>
      <c r="B14" s="564" t="s">
        <v>364</v>
      </c>
      <c r="C14" s="565"/>
      <c r="D14" s="564"/>
      <c r="E14" s="576" t="s">
        <v>365</v>
      </c>
      <c r="F14" s="567">
        <v>0.05</v>
      </c>
      <c r="G14" s="568">
        <v>2.6</v>
      </c>
      <c r="H14" s="569">
        <v>614</v>
      </c>
      <c r="I14" s="577"/>
      <c r="J14" s="564" t="s">
        <v>366</v>
      </c>
      <c r="K14" s="565"/>
      <c r="L14" s="564"/>
      <c r="M14" s="566" t="s">
        <v>367</v>
      </c>
      <c r="N14" s="571">
        <v>0.41</v>
      </c>
      <c r="O14" s="573">
        <v>68</v>
      </c>
      <c r="P14" s="572">
        <v>966</v>
      </c>
      <c r="Q14" s="552"/>
    </row>
    <row r="15" spans="1:17" s="553" customFormat="1" ht="19.5" customHeight="1">
      <c r="A15" s="564"/>
      <c r="B15" s="564" t="s">
        <v>368</v>
      </c>
      <c r="C15" s="565"/>
      <c r="D15" s="564"/>
      <c r="E15" s="566" t="s">
        <v>365</v>
      </c>
      <c r="F15" s="567">
        <v>0.2</v>
      </c>
      <c r="G15" s="568">
        <v>7.8</v>
      </c>
      <c r="H15" s="569">
        <v>560</v>
      </c>
      <c r="I15" s="570"/>
      <c r="J15" s="564" t="s">
        <v>369</v>
      </c>
      <c r="K15" s="565"/>
      <c r="L15" s="564"/>
      <c r="M15" s="566" t="s">
        <v>370</v>
      </c>
      <c r="N15" s="571">
        <v>0.02</v>
      </c>
      <c r="O15" s="568">
        <v>3.9</v>
      </c>
      <c r="P15" s="572">
        <v>815</v>
      </c>
      <c r="Q15" s="552"/>
    </row>
    <row r="16" spans="1:17" s="553" customFormat="1" ht="19.5" customHeight="1">
      <c r="A16" s="564"/>
      <c r="B16" s="564" t="s">
        <v>371</v>
      </c>
      <c r="C16" s="565"/>
      <c r="D16" s="564"/>
      <c r="E16" s="566" t="s">
        <v>372</v>
      </c>
      <c r="F16" s="567">
        <v>0.1</v>
      </c>
      <c r="G16" s="568">
        <v>31.7</v>
      </c>
      <c r="H16" s="569">
        <v>410</v>
      </c>
      <c r="I16" s="570"/>
      <c r="J16" s="564" t="s">
        <v>373</v>
      </c>
      <c r="K16" s="566"/>
      <c r="M16" s="553" t="s">
        <v>30</v>
      </c>
      <c r="N16" s="571">
        <v>0.02</v>
      </c>
      <c r="O16" s="568">
        <v>9.1</v>
      </c>
      <c r="P16" s="572">
        <v>1020</v>
      </c>
      <c r="Q16" s="552"/>
    </row>
    <row r="17" spans="1:17" s="553" customFormat="1" ht="19.5" customHeight="1" thickBot="1">
      <c r="A17" s="578"/>
      <c r="B17" s="578" t="s">
        <v>374</v>
      </c>
      <c r="C17" s="579"/>
      <c r="D17" s="578"/>
      <c r="E17" s="580" t="s">
        <v>375</v>
      </c>
      <c r="F17" s="581">
        <v>0.02</v>
      </c>
      <c r="G17" s="582">
        <v>2.6</v>
      </c>
      <c r="H17" s="583">
        <v>310</v>
      </c>
      <c r="I17" s="584"/>
      <c r="J17" s="578" t="s">
        <v>376</v>
      </c>
      <c r="K17" s="579"/>
      <c r="L17" s="578"/>
      <c r="M17" s="553" t="s">
        <v>377</v>
      </c>
      <c r="N17" s="585">
        <v>0.04</v>
      </c>
      <c r="O17" s="582">
        <v>4.7</v>
      </c>
      <c r="P17" s="586">
        <v>1575</v>
      </c>
      <c r="Q17" s="552"/>
    </row>
    <row r="18" spans="1:17" s="553" customFormat="1" ht="15" customHeight="1">
      <c r="A18" s="553" t="s">
        <v>378</v>
      </c>
      <c r="F18" s="587"/>
      <c r="J18" s="588"/>
      <c r="K18" s="588"/>
      <c r="L18" s="564"/>
      <c r="M18" s="589"/>
      <c r="N18" s="590"/>
      <c r="O18" s="591"/>
      <c r="P18" s="592"/>
      <c r="Q18" s="552"/>
    </row>
    <row r="19" spans="1:17" s="594" customFormat="1" ht="13.5" customHeight="1">
      <c r="A19" s="553" t="s">
        <v>379</v>
      </c>
      <c r="B19" s="540"/>
      <c r="C19" s="540"/>
      <c r="D19" s="540"/>
      <c r="E19" s="540"/>
      <c r="F19" s="541"/>
      <c r="G19" s="540"/>
      <c r="H19" s="540"/>
      <c r="I19" s="540"/>
      <c r="J19" s="553"/>
      <c r="K19" s="553"/>
      <c r="L19" s="553"/>
      <c r="M19" s="553"/>
      <c r="N19" s="593"/>
      <c r="O19" s="552"/>
      <c r="P19" s="553"/>
      <c r="Q19" s="552"/>
    </row>
    <row r="20" ht="12">
      <c r="Q20" s="552"/>
    </row>
    <row r="21" ht="12">
      <c r="Q21" s="594"/>
    </row>
  </sheetData>
  <sheetProtection/>
  <printOptions/>
  <pageMargins left="0.7086614173228347" right="0.7086614173228347" top="0.7480314960629921" bottom="0.7480314960629921" header="0.31496062992125984" footer="0.31496062992125984"/>
  <pageSetup cellComments="asDisplayed" horizontalDpi="200" verticalDpi="200" orientation="portrait" paperSize="9" scale="85" r:id="rId1"/>
</worksheet>
</file>

<file path=xl/worksheets/sheet14.xml><?xml version="1.0" encoding="utf-8"?>
<worksheet xmlns="http://schemas.openxmlformats.org/spreadsheetml/2006/main" xmlns:r="http://schemas.openxmlformats.org/officeDocument/2006/relationships">
  <sheetPr codeName="Sheet14"/>
  <dimension ref="A1:K84"/>
  <sheetViews>
    <sheetView zoomScalePageLayoutView="0" workbookViewId="0" topLeftCell="A1">
      <selection activeCell="A1" sqref="A1"/>
    </sheetView>
  </sheetViews>
  <sheetFormatPr defaultColWidth="9.140625" defaultRowHeight="12"/>
  <cols>
    <col min="1" max="1" width="11.57421875" style="19" customWidth="1"/>
    <col min="2" max="2" width="0.85546875" style="19" customWidth="1"/>
    <col min="3" max="3" width="21.57421875" style="19" bestFit="1" customWidth="1"/>
    <col min="4" max="4" width="19.7109375" style="19" bestFit="1" customWidth="1"/>
    <col min="5" max="5" width="6.28125" style="475" customWidth="1"/>
    <col min="6" max="6" width="8.7109375" style="19" customWidth="1"/>
    <col min="7" max="7" width="7.00390625" style="19" customWidth="1"/>
    <col min="8" max="8" width="12.00390625" style="19" bestFit="1" customWidth="1"/>
    <col min="9" max="9" width="8.7109375" style="19" customWidth="1"/>
    <col min="10" max="10" width="15.00390625" style="19" customWidth="1"/>
    <col min="11" max="16384" width="9.140625" style="19" customWidth="1"/>
  </cols>
  <sheetData>
    <row r="1" ht="12" customHeight="1">
      <c r="J1" s="476"/>
    </row>
    <row r="2" spans="1:9" ht="18" customHeight="1">
      <c r="A2" s="477" t="s">
        <v>689</v>
      </c>
      <c r="B2" s="477"/>
      <c r="D2" s="478"/>
      <c r="F2" s="479"/>
      <c r="H2" s="480"/>
      <c r="I2" s="480"/>
    </row>
    <row r="3" spans="8:10" ht="13.5" customHeight="1" thickBot="1">
      <c r="H3" s="480"/>
      <c r="J3" s="481" t="s">
        <v>1468</v>
      </c>
    </row>
    <row r="4" spans="1:11" s="489" customFormat="1" ht="25.5" customHeight="1" thickTop="1">
      <c r="A4" s="482" t="s">
        <v>330</v>
      </c>
      <c r="B4" s="483" t="s">
        <v>380</v>
      </c>
      <c r="C4" s="484"/>
      <c r="D4" s="485" t="s">
        <v>381</v>
      </c>
      <c r="E4" s="486" t="s">
        <v>382</v>
      </c>
      <c r="F4" s="485" t="s">
        <v>383</v>
      </c>
      <c r="G4" s="485" t="s">
        <v>384</v>
      </c>
      <c r="H4" s="485" t="s">
        <v>385</v>
      </c>
      <c r="I4" s="487" t="s">
        <v>386</v>
      </c>
      <c r="J4" s="482" t="s">
        <v>387</v>
      </c>
      <c r="K4" s="488"/>
    </row>
    <row r="5" spans="1:11" s="497" customFormat="1" ht="12.75" customHeight="1">
      <c r="A5" s="490"/>
      <c r="B5" s="491"/>
      <c r="C5" s="492"/>
      <c r="D5" s="493"/>
      <c r="E5" s="494"/>
      <c r="F5" s="495" t="s">
        <v>388</v>
      </c>
      <c r="G5" s="495" t="s">
        <v>388</v>
      </c>
      <c r="H5" s="495" t="s">
        <v>389</v>
      </c>
      <c r="I5" s="495" t="s">
        <v>390</v>
      </c>
      <c r="J5" s="496"/>
      <c r="K5" s="496"/>
    </row>
    <row r="6" spans="1:11" s="116" customFormat="1" ht="24" customHeight="1">
      <c r="A6" s="498" t="s">
        <v>391</v>
      </c>
      <c r="B6" s="499"/>
      <c r="C6" s="500" t="s">
        <v>392</v>
      </c>
      <c r="D6" s="501" t="s">
        <v>393</v>
      </c>
      <c r="E6" s="502" t="s">
        <v>394</v>
      </c>
      <c r="F6" s="503">
        <v>40.905</v>
      </c>
      <c r="G6" s="504">
        <v>62.37</v>
      </c>
      <c r="H6" s="505">
        <v>18241</v>
      </c>
      <c r="I6" s="505">
        <v>0</v>
      </c>
      <c r="J6" s="488" t="s">
        <v>395</v>
      </c>
      <c r="K6" s="506"/>
    </row>
    <row r="7" spans="1:11" s="116" customFormat="1" ht="24" customHeight="1">
      <c r="A7" s="507" t="s">
        <v>396</v>
      </c>
      <c r="B7" s="508"/>
      <c r="C7" s="509" t="s">
        <v>397</v>
      </c>
      <c r="D7" s="501" t="s">
        <v>393</v>
      </c>
      <c r="E7" s="510" t="s">
        <v>767</v>
      </c>
      <c r="F7" s="511">
        <v>18.5</v>
      </c>
      <c r="G7" s="512">
        <v>58.5</v>
      </c>
      <c r="H7" s="505">
        <v>9013</v>
      </c>
      <c r="I7" s="505">
        <v>0</v>
      </c>
      <c r="J7" s="488" t="s">
        <v>395</v>
      </c>
      <c r="K7" s="506"/>
    </row>
    <row r="8" spans="1:11" s="116" customFormat="1" ht="24" customHeight="1">
      <c r="A8" s="498" t="s">
        <v>398</v>
      </c>
      <c r="B8" s="499"/>
      <c r="C8" s="500" t="s">
        <v>399</v>
      </c>
      <c r="D8" s="501" t="s">
        <v>768</v>
      </c>
      <c r="E8" s="510" t="s">
        <v>769</v>
      </c>
      <c r="F8" s="511">
        <v>17.5</v>
      </c>
      <c r="G8" s="512">
        <v>91.5</v>
      </c>
      <c r="H8" s="513">
        <v>30000</v>
      </c>
      <c r="I8" s="505">
        <v>157</v>
      </c>
      <c r="J8" s="514" t="s">
        <v>400</v>
      </c>
      <c r="K8" s="506" t="s">
        <v>1067</v>
      </c>
    </row>
    <row r="9" spans="1:11" s="116" customFormat="1" ht="24" customHeight="1">
      <c r="A9" s="498" t="s">
        <v>401</v>
      </c>
      <c r="B9" s="499"/>
      <c r="C9" s="500" t="s">
        <v>402</v>
      </c>
      <c r="D9" s="501" t="s">
        <v>1068</v>
      </c>
      <c r="E9" s="502" t="s">
        <v>403</v>
      </c>
      <c r="F9" s="511">
        <v>31.8</v>
      </c>
      <c r="G9" s="512">
        <v>57.3</v>
      </c>
      <c r="H9" s="505">
        <v>15018</v>
      </c>
      <c r="I9" s="505">
        <v>1632</v>
      </c>
      <c r="J9" s="515" t="s">
        <v>404</v>
      </c>
      <c r="K9" s="506"/>
    </row>
    <row r="10" spans="1:11" s="116" customFormat="1" ht="24" customHeight="1">
      <c r="A10" s="498" t="s">
        <v>405</v>
      </c>
      <c r="B10" s="499"/>
      <c r="C10" s="500" t="s">
        <v>406</v>
      </c>
      <c r="D10" s="501" t="s">
        <v>393</v>
      </c>
      <c r="E10" s="502" t="s">
        <v>407</v>
      </c>
      <c r="F10" s="511">
        <v>63</v>
      </c>
      <c r="G10" s="512">
        <v>195.5</v>
      </c>
      <c r="H10" s="505">
        <v>156000</v>
      </c>
      <c r="I10" s="505">
        <v>30870</v>
      </c>
      <c r="J10" s="488" t="s">
        <v>408</v>
      </c>
      <c r="K10" s="506"/>
    </row>
    <row r="11" spans="1:11" s="116" customFormat="1" ht="24" customHeight="1">
      <c r="A11" s="498" t="s">
        <v>409</v>
      </c>
      <c r="B11" s="499"/>
      <c r="C11" s="500" t="s">
        <v>410</v>
      </c>
      <c r="D11" s="501" t="s">
        <v>393</v>
      </c>
      <c r="E11" s="502" t="s">
        <v>411</v>
      </c>
      <c r="F11" s="511">
        <v>97.5</v>
      </c>
      <c r="G11" s="512">
        <v>269</v>
      </c>
      <c r="H11" s="505">
        <v>371175</v>
      </c>
      <c r="I11" s="505">
        <v>33673</v>
      </c>
      <c r="J11" s="488" t="s">
        <v>395</v>
      </c>
      <c r="K11" s="506"/>
    </row>
    <row r="12" spans="1:11" s="116" customFormat="1" ht="24" customHeight="1">
      <c r="A12" s="498" t="s">
        <v>412</v>
      </c>
      <c r="B12" s="499"/>
      <c r="C12" s="500" t="s">
        <v>413</v>
      </c>
      <c r="D12" s="501" t="s">
        <v>393</v>
      </c>
      <c r="E12" s="502" t="s">
        <v>411</v>
      </c>
      <c r="F12" s="511">
        <v>15.5</v>
      </c>
      <c r="G12" s="512">
        <v>63</v>
      </c>
      <c r="H12" s="505">
        <v>8960</v>
      </c>
      <c r="I12" s="505">
        <v>372</v>
      </c>
      <c r="J12" s="488" t="s">
        <v>395</v>
      </c>
      <c r="K12" s="506"/>
    </row>
    <row r="13" spans="1:11" s="116" customFormat="1" ht="24" customHeight="1">
      <c r="A13" s="498" t="s">
        <v>414</v>
      </c>
      <c r="B13" s="499"/>
      <c r="C13" s="500" t="s">
        <v>415</v>
      </c>
      <c r="D13" s="501" t="s">
        <v>393</v>
      </c>
      <c r="E13" s="502" t="s">
        <v>416</v>
      </c>
      <c r="F13" s="511">
        <v>31.5</v>
      </c>
      <c r="G13" s="512">
        <v>73.5</v>
      </c>
      <c r="H13" s="505">
        <v>16790</v>
      </c>
      <c r="I13" s="505">
        <v>540</v>
      </c>
      <c r="J13" s="488" t="s">
        <v>417</v>
      </c>
      <c r="K13" s="506"/>
    </row>
    <row r="14" spans="1:11" s="116" customFormat="1" ht="24" customHeight="1">
      <c r="A14" s="498" t="s">
        <v>418</v>
      </c>
      <c r="B14" s="499"/>
      <c r="C14" s="500" t="s">
        <v>419</v>
      </c>
      <c r="D14" s="516" t="s">
        <v>420</v>
      </c>
      <c r="E14" s="502" t="s">
        <v>421</v>
      </c>
      <c r="F14" s="511">
        <v>46</v>
      </c>
      <c r="G14" s="512">
        <v>168.2</v>
      </c>
      <c r="H14" s="505">
        <v>62000</v>
      </c>
      <c r="I14" s="505">
        <v>6400</v>
      </c>
      <c r="J14" s="488" t="s">
        <v>408</v>
      </c>
      <c r="K14" s="506"/>
    </row>
    <row r="15" spans="1:11" s="116" customFormat="1" ht="24" customHeight="1">
      <c r="A15" s="498" t="s">
        <v>422</v>
      </c>
      <c r="B15" s="499"/>
      <c r="C15" s="500" t="s">
        <v>423</v>
      </c>
      <c r="D15" s="501" t="s">
        <v>393</v>
      </c>
      <c r="E15" s="502" t="s">
        <v>424</v>
      </c>
      <c r="F15" s="511">
        <v>65.8</v>
      </c>
      <c r="G15" s="512">
        <v>194.8</v>
      </c>
      <c r="H15" s="505">
        <v>156000</v>
      </c>
      <c r="I15" s="505">
        <v>6751</v>
      </c>
      <c r="J15" s="488" t="s">
        <v>425</v>
      </c>
      <c r="K15" s="506" t="s">
        <v>1067</v>
      </c>
    </row>
    <row r="16" spans="1:11" s="116" customFormat="1" ht="24" customHeight="1">
      <c r="A16" s="498" t="s">
        <v>426</v>
      </c>
      <c r="B16" s="499"/>
      <c r="C16" s="500" t="s">
        <v>427</v>
      </c>
      <c r="D16" s="501" t="s">
        <v>393</v>
      </c>
      <c r="E16" s="502" t="s">
        <v>428</v>
      </c>
      <c r="F16" s="511">
        <v>23.5</v>
      </c>
      <c r="G16" s="512">
        <v>166</v>
      </c>
      <c r="H16" s="505">
        <v>39162</v>
      </c>
      <c r="I16" s="505">
        <v>1890</v>
      </c>
      <c r="J16" s="488" t="s">
        <v>395</v>
      </c>
      <c r="K16" s="506"/>
    </row>
    <row r="17" spans="1:11" s="116" customFormat="1" ht="24" customHeight="1">
      <c r="A17" s="498" t="s">
        <v>429</v>
      </c>
      <c r="B17" s="499"/>
      <c r="C17" s="500" t="s">
        <v>430</v>
      </c>
      <c r="D17" s="501" t="s">
        <v>393</v>
      </c>
      <c r="E17" s="502" t="s">
        <v>431</v>
      </c>
      <c r="F17" s="511">
        <v>21.3</v>
      </c>
      <c r="G17" s="512">
        <v>60</v>
      </c>
      <c r="H17" s="517">
        <v>8400</v>
      </c>
      <c r="I17" s="505">
        <v>64</v>
      </c>
      <c r="J17" s="488" t="s">
        <v>432</v>
      </c>
      <c r="K17" s="506" t="s">
        <v>1067</v>
      </c>
    </row>
    <row r="18" spans="1:11" s="116" customFormat="1" ht="24" customHeight="1">
      <c r="A18" s="498" t="s">
        <v>433</v>
      </c>
      <c r="B18" s="499"/>
      <c r="C18" s="500" t="s">
        <v>434</v>
      </c>
      <c r="D18" s="501" t="s">
        <v>393</v>
      </c>
      <c r="E18" s="502" t="s">
        <v>424</v>
      </c>
      <c r="F18" s="511">
        <v>57</v>
      </c>
      <c r="G18" s="512">
        <v>118.7</v>
      </c>
      <c r="H18" s="505">
        <v>68700</v>
      </c>
      <c r="I18" s="505">
        <v>12750</v>
      </c>
      <c r="J18" s="488" t="s">
        <v>408</v>
      </c>
      <c r="K18" s="506"/>
    </row>
    <row r="19" spans="1:11" s="116" customFormat="1" ht="24" customHeight="1">
      <c r="A19" s="498" t="s">
        <v>435</v>
      </c>
      <c r="B19" s="499"/>
      <c r="C19" s="500" t="s">
        <v>436</v>
      </c>
      <c r="D19" s="516" t="s">
        <v>420</v>
      </c>
      <c r="E19" s="510" t="s">
        <v>437</v>
      </c>
      <c r="F19" s="511">
        <v>66</v>
      </c>
      <c r="G19" s="512">
        <v>273.8</v>
      </c>
      <c r="H19" s="505">
        <v>276000</v>
      </c>
      <c r="I19" s="505">
        <v>5200</v>
      </c>
      <c r="J19" s="488" t="s">
        <v>408</v>
      </c>
      <c r="K19" s="506"/>
    </row>
    <row r="20" spans="1:11" s="116" customFormat="1" ht="31.5" customHeight="1">
      <c r="A20" s="498" t="s">
        <v>438</v>
      </c>
      <c r="B20" s="499"/>
      <c r="C20" s="500" t="s">
        <v>439</v>
      </c>
      <c r="D20" s="518" t="s">
        <v>440</v>
      </c>
      <c r="E20" s="502" t="s">
        <v>441</v>
      </c>
      <c r="F20" s="511">
        <v>31.1</v>
      </c>
      <c r="G20" s="512">
        <v>210</v>
      </c>
      <c r="H20" s="519" t="s">
        <v>442</v>
      </c>
      <c r="I20" s="505">
        <v>413</v>
      </c>
      <c r="J20" s="488" t="s">
        <v>443</v>
      </c>
      <c r="K20" s="506" t="s">
        <v>1067</v>
      </c>
    </row>
    <row r="21" spans="1:11" s="116" customFormat="1" ht="24" customHeight="1">
      <c r="A21" s="498" t="s">
        <v>444</v>
      </c>
      <c r="B21" s="499"/>
      <c r="C21" s="500" t="s">
        <v>445</v>
      </c>
      <c r="D21" s="501" t="s">
        <v>446</v>
      </c>
      <c r="E21" s="502" t="s">
        <v>447</v>
      </c>
      <c r="F21" s="511">
        <v>62</v>
      </c>
      <c r="G21" s="512">
        <v>205</v>
      </c>
      <c r="H21" s="505">
        <v>1020000</v>
      </c>
      <c r="I21" s="505">
        <v>31000</v>
      </c>
      <c r="J21" s="488" t="s">
        <v>425</v>
      </c>
      <c r="K21" s="506" t="s">
        <v>1067</v>
      </c>
    </row>
    <row r="22" spans="1:11" s="116" customFormat="1" ht="24" customHeight="1">
      <c r="A22" s="498" t="s">
        <v>448</v>
      </c>
      <c r="B22" s="499"/>
      <c r="C22" s="500" t="s">
        <v>449</v>
      </c>
      <c r="D22" s="501" t="s">
        <v>768</v>
      </c>
      <c r="E22" s="502" t="s">
        <v>450</v>
      </c>
      <c r="F22" s="511">
        <v>24</v>
      </c>
      <c r="G22" s="512">
        <v>107</v>
      </c>
      <c r="H22" s="505">
        <v>76000</v>
      </c>
      <c r="I22" s="505">
        <v>93</v>
      </c>
      <c r="J22" s="488" t="s">
        <v>313</v>
      </c>
      <c r="K22" s="506" t="s">
        <v>1067</v>
      </c>
    </row>
    <row r="23" spans="1:11" s="116" customFormat="1" ht="24" customHeight="1">
      <c r="A23" s="498" t="s">
        <v>451</v>
      </c>
      <c r="B23" s="499"/>
      <c r="C23" s="500" t="s">
        <v>452</v>
      </c>
      <c r="D23" s="518"/>
      <c r="E23" s="510" t="s">
        <v>453</v>
      </c>
      <c r="F23" s="511">
        <v>48</v>
      </c>
      <c r="G23" s="512">
        <v>205</v>
      </c>
      <c r="H23" s="519" t="s">
        <v>454</v>
      </c>
      <c r="I23" s="505">
        <v>1670</v>
      </c>
      <c r="J23" s="488" t="s">
        <v>408</v>
      </c>
      <c r="K23" s="506"/>
    </row>
    <row r="24" spans="1:11" s="116" customFormat="1" ht="24" customHeight="1">
      <c r="A24" s="498" t="s">
        <v>455</v>
      </c>
      <c r="B24" s="499"/>
      <c r="C24" s="500" t="s">
        <v>456</v>
      </c>
      <c r="D24" s="501" t="s">
        <v>446</v>
      </c>
      <c r="E24" s="502" t="s">
        <v>457</v>
      </c>
      <c r="F24" s="511">
        <v>66</v>
      </c>
      <c r="G24" s="512">
        <v>348.2</v>
      </c>
      <c r="H24" s="505">
        <v>2386000</v>
      </c>
      <c r="I24" s="505">
        <v>41000</v>
      </c>
      <c r="J24" s="488" t="s">
        <v>458</v>
      </c>
      <c r="K24" s="506"/>
    </row>
    <row r="25" spans="1:11" s="116" customFormat="1" ht="24" customHeight="1">
      <c r="A25" s="498" t="s">
        <v>459</v>
      </c>
      <c r="B25" s="499"/>
      <c r="C25" s="500" t="s">
        <v>460</v>
      </c>
      <c r="D25" s="501" t="s">
        <v>446</v>
      </c>
      <c r="E25" s="502" t="s">
        <v>447</v>
      </c>
      <c r="F25" s="511">
        <v>50</v>
      </c>
      <c r="G25" s="512">
        <v>265.5</v>
      </c>
      <c r="H25" s="505">
        <v>690000</v>
      </c>
      <c r="I25" s="505">
        <v>4100</v>
      </c>
      <c r="J25" s="488" t="s">
        <v>408</v>
      </c>
      <c r="K25" s="506"/>
    </row>
    <row r="26" spans="1:11" s="116" customFormat="1" ht="24" customHeight="1">
      <c r="A26" s="498" t="s">
        <v>461</v>
      </c>
      <c r="B26" s="499"/>
      <c r="C26" s="500" t="s">
        <v>462</v>
      </c>
      <c r="D26" s="501" t="s">
        <v>393</v>
      </c>
      <c r="E26" s="502" t="s">
        <v>463</v>
      </c>
      <c r="F26" s="511">
        <v>60</v>
      </c>
      <c r="G26" s="512">
        <v>167</v>
      </c>
      <c r="H26" s="505">
        <v>135000</v>
      </c>
      <c r="I26" s="505">
        <v>4400</v>
      </c>
      <c r="J26" s="488" t="s">
        <v>408</v>
      </c>
      <c r="K26" s="506"/>
    </row>
    <row r="27" spans="1:11" s="116" customFormat="1" ht="24" customHeight="1">
      <c r="A27" s="498" t="s">
        <v>464</v>
      </c>
      <c r="B27" s="499"/>
      <c r="C27" s="500" t="s">
        <v>465</v>
      </c>
      <c r="D27" s="501" t="s">
        <v>393</v>
      </c>
      <c r="E27" s="502" t="s">
        <v>466</v>
      </c>
      <c r="F27" s="511">
        <v>34</v>
      </c>
      <c r="G27" s="512">
        <v>372</v>
      </c>
      <c r="H27" s="505">
        <v>116000</v>
      </c>
      <c r="I27" s="505">
        <v>1507</v>
      </c>
      <c r="J27" s="488" t="s">
        <v>395</v>
      </c>
      <c r="K27" s="506"/>
    </row>
    <row r="28" spans="1:11" s="116" customFormat="1" ht="24" customHeight="1">
      <c r="A28" s="498" t="s">
        <v>467</v>
      </c>
      <c r="B28" s="499"/>
      <c r="C28" s="500" t="s">
        <v>468</v>
      </c>
      <c r="D28" s="501" t="s">
        <v>446</v>
      </c>
      <c r="E28" s="502" t="s">
        <v>466</v>
      </c>
      <c r="F28" s="511">
        <v>96</v>
      </c>
      <c r="G28" s="512">
        <v>283.9</v>
      </c>
      <c r="H28" s="505">
        <v>2912000</v>
      </c>
      <c r="I28" s="505">
        <v>29800</v>
      </c>
      <c r="J28" s="488" t="s">
        <v>425</v>
      </c>
      <c r="K28" s="506" t="s">
        <v>1067</v>
      </c>
    </row>
    <row r="29" spans="1:11" s="116" customFormat="1" ht="24" customHeight="1">
      <c r="A29" s="498" t="s">
        <v>469</v>
      </c>
      <c r="B29" s="499"/>
      <c r="C29" s="500" t="s">
        <v>470</v>
      </c>
      <c r="D29" s="501" t="s">
        <v>446</v>
      </c>
      <c r="E29" s="502" t="s">
        <v>466</v>
      </c>
      <c r="F29" s="511">
        <v>112</v>
      </c>
      <c r="G29" s="512">
        <v>510</v>
      </c>
      <c r="H29" s="505">
        <v>10615000</v>
      </c>
      <c r="I29" s="505">
        <v>98000</v>
      </c>
      <c r="J29" s="488" t="s">
        <v>458</v>
      </c>
      <c r="K29" s="506"/>
    </row>
    <row r="30" spans="1:11" s="116" customFormat="1" ht="24" customHeight="1">
      <c r="A30" s="498" t="s">
        <v>471</v>
      </c>
      <c r="B30" s="499"/>
      <c r="C30" s="500" t="s">
        <v>472</v>
      </c>
      <c r="D30" s="501" t="s">
        <v>393</v>
      </c>
      <c r="E30" s="502" t="s">
        <v>466</v>
      </c>
      <c r="F30" s="511">
        <v>54.5</v>
      </c>
      <c r="G30" s="512">
        <v>367</v>
      </c>
      <c r="H30" s="505">
        <v>314000</v>
      </c>
      <c r="I30" s="505">
        <v>4600</v>
      </c>
      <c r="J30" s="488" t="s">
        <v>408</v>
      </c>
      <c r="K30" s="506"/>
    </row>
    <row r="31" spans="1:11" s="116" customFormat="1" ht="24" customHeight="1">
      <c r="A31" s="498" t="s">
        <v>473</v>
      </c>
      <c r="B31" s="499"/>
      <c r="C31" s="500" t="s">
        <v>474</v>
      </c>
      <c r="D31" s="501" t="s">
        <v>446</v>
      </c>
      <c r="E31" s="502" t="s">
        <v>475</v>
      </c>
      <c r="F31" s="511">
        <v>47.8</v>
      </c>
      <c r="G31" s="512">
        <v>313.7</v>
      </c>
      <c r="H31" s="505">
        <v>950000</v>
      </c>
      <c r="I31" s="505">
        <v>2470</v>
      </c>
      <c r="J31" s="488" t="s">
        <v>443</v>
      </c>
      <c r="K31" s="506" t="s">
        <v>1067</v>
      </c>
    </row>
    <row r="32" spans="1:11" s="116" customFormat="1" ht="24" customHeight="1">
      <c r="A32" s="498" t="s">
        <v>476</v>
      </c>
      <c r="B32" s="499"/>
      <c r="C32" s="500" t="s">
        <v>477</v>
      </c>
      <c r="D32" s="501" t="s">
        <v>393</v>
      </c>
      <c r="E32" s="502" t="s">
        <v>478</v>
      </c>
      <c r="F32" s="511">
        <v>60.6</v>
      </c>
      <c r="G32" s="512">
        <v>257</v>
      </c>
      <c r="H32" s="505">
        <v>307000</v>
      </c>
      <c r="I32" s="505">
        <v>5800</v>
      </c>
      <c r="J32" s="488" t="s">
        <v>408</v>
      </c>
      <c r="K32" s="506"/>
    </row>
    <row r="33" spans="1:11" s="116" customFormat="1" ht="24" customHeight="1">
      <c r="A33" s="498" t="s">
        <v>479</v>
      </c>
      <c r="B33" s="499"/>
      <c r="C33" s="500" t="s">
        <v>480</v>
      </c>
      <c r="D33" s="501" t="s">
        <v>393</v>
      </c>
      <c r="E33" s="502" t="s">
        <v>481</v>
      </c>
      <c r="F33" s="511">
        <v>81</v>
      </c>
      <c r="G33" s="512">
        <v>185</v>
      </c>
      <c r="H33" s="505">
        <v>217000</v>
      </c>
      <c r="I33" s="505">
        <v>7900</v>
      </c>
      <c r="J33" s="488" t="s">
        <v>408</v>
      </c>
      <c r="K33" s="506"/>
    </row>
    <row r="34" spans="1:11" s="116" customFormat="1" ht="24" customHeight="1">
      <c r="A34" s="498" t="s">
        <v>482</v>
      </c>
      <c r="B34" s="499"/>
      <c r="C34" s="500" t="s">
        <v>483</v>
      </c>
      <c r="D34" s="501" t="s">
        <v>393</v>
      </c>
      <c r="E34" s="502" t="s">
        <v>481</v>
      </c>
      <c r="F34" s="511">
        <v>123</v>
      </c>
      <c r="G34" s="512">
        <v>393</v>
      </c>
      <c r="H34" s="505">
        <v>1160000</v>
      </c>
      <c r="I34" s="505">
        <v>58000</v>
      </c>
      <c r="J34" s="520" t="s">
        <v>458</v>
      </c>
      <c r="K34" s="506"/>
    </row>
    <row r="35" spans="1:11" s="116" customFormat="1" ht="24" customHeight="1">
      <c r="A35" s="498" t="s">
        <v>484</v>
      </c>
      <c r="B35" s="499"/>
      <c r="C35" s="500" t="s">
        <v>485</v>
      </c>
      <c r="D35" s="501" t="s">
        <v>486</v>
      </c>
      <c r="E35" s="502" t="s">
        <v>487</v>
      </c>
      <c r="F35" s="511">
        <v>74</v>
      </c>
      <c r="G35" s="512">
        <v>367.5</v>
      </c>
      <c r="H35" s="505">
        <v>2155000</v>
      </c>
      <c r="I35" s="505">
        <v>8300</v>
      </c>
      <c r="J35" s="488" t="s">
        <v>408</v>
      </c>
      <c r="K35" s="506"/>
    </row>
    <row r="36" spans="1:11" s="116" customFormat="1" ht="24" customHeight="1">
      <c r="A36" s="498" t="s">
        <v>488</v>
      </c>
      <c r="B36" s="499"/>
      <c r="C36" s="509" t="s">
        <v>489</v>
      </c>
      <c r="D36" s="501" t="s">
        <v>393</v>
      </c>
      <c r="E36" s="502" t="s">
        <v>487</v>
      </c>
      <c r="F36" s="511">
        <v>72.5</v>
      </c>
      <c r="G36" s="521">
        <v>277</v>
      </c>
      <c r="H36" s="519">
        <v>239800</v>
      </c>
      <c r="I36" s="505">
        <v>19100</v>
      </c>
      <c r="J36" s="488" t="s">
        <v>458</v>
      </c>
      <c r="K36" s="506"/>
    </row>
    <row r="37" spans="1:11" s="116" customFormat="1" ht="24" customHeight="1">
      <c r="A37" s="498" t="s">
        <v>490</v>
      </c>
      <c r="B37" s="499"/>
      <c r="C37" s="500" t="s">
        <v>491</v>
      </c>
      <c r="D37" s="501" t="s">
        <v>393</v>
      </c>
      <c r="E37" s="502" t="s">
        <v>492</v>
      </c>
      <c r="F37" s="511">
        <v>125.5</v>
      </c>
      <c r="G37" s="512">
        <v>381</v>
      </c>
      <c r="H37" s="505">
        <v>1200000</v>
      </c>
      <c r="I37" s="505">
        <v>48000</v>
      </c>
      <c r="J37" s="488" t="s">
        <v>458</v>
      </c>
      <c r="K37" s="506"/>
    </row>
    <row r="38" spans="1:11" s="116" customFormat="1" ht="24" customHeight="1">
      <c r="A38" s="498" t="s">
        <v>493</v>
      </c>
      <c r="B38" s="499"/>
      <c r="C38" s="500" t="s">
        <v>494</v>
      </c>
      <c r="D38" s="501" t="s">
        <v>393</v>
      </c>
      <c r="E38" s="502" t="s">
        <v>495</v>
      </c>
      <c r="F38" s="511">
        <v>46</v>
      </c>
      <c r="G38" s="512">
        <v>115</v>
      </c>
      <c r="H38" s="505">
        <v>57000</v>
      </c>
      <c r="I38" s="505">
        <v>1000</v>
      </c>
      <c r="J38" s="488" t="s">
        <v>408</v>
      </c>
      <c r="K38" s="506"/>
    </row>
    <row r="39" spans="1:10" s="116" customFormat="1" ht="24" customHeight="1" thickBot="1">
      <c r="A39" s="522" t="s">
        <v>765</v>
      </c>
      <c r="B39" s="523"/>
      <c r="C39" s="524" t="s">
        <v>766</v>
      </c>
      <c r="D39" s="525" t="s">
        <v>393</v>
      </c>
      <c r="E39" s="526" t="s">
        <v>770</v>
      </c>
      <c r="F39" s="527">
        <v>41</v>
      </c>
      <c r="G39" s="528">
        <v>143</v>
      </c>
      <c r="H39" s="529">
        <v>39800</v>
      </c>
      <c r="I39" s="529">
        <v>2100</v>
      </c>
      <c r="J39" s="530" t="s">
        <v>408</v>
      </c>
    </row>
    <row r="40" spans="1:10" s="116" customFormat="1" ht="13.5" customHeight="1">
      <c r="A40" s="531" t="s">
        <v>1486</v>
      </c>
      <c r="E40" s="532"/>
      <c r="F40" s="533"/>
      <c r="J40" s="531"/>
    </row>
    <row r="41" spans="1:10" ht="19.5" customHeight="1">
      <c r="A41" s="531" t="s">
        <v>1487</v>
      </c>
      <c r="B41" s="531"/>
      <c r="C41" s="531"/>
      <c r="D41" s="531"/>
      <c r="E41" s="534"/>
      <c r="F41" s="535"/>
      <c r="G41" s="531"/>
      <c r="H41" s="531"/>
      <c r="I41" s="531"/>
      <c r="J41" s="531"/>
    </row>
    <row r="42" spans="1:10" ht="19.5" customHeight="1">
      <c r="A42" s="489" t="s">
        <v>496</v>
      </c>
      <c r="B42" s="489"/>
      <c r="C42" s="489"/>
      <c r="D42" s="489"/>
      <c r="E42" s="536"/>
      <c r="F42" s="537"/>
      <c r="G42" s="489"/>
      <c r="H42" s="489"/>
      <c r="I42" s="489"/>
      <c r="J42" s="489"/>
    </row>
    <row r="43" spans="6:10" ht="19.5" customHeight="1">
      <c r="F43" s="538"/>
      <c r="J43" s="489"/>
    </row>
    <row r="44" spans="6:10" ht="19.5" customHeight="1">
      <c r="F44" s="538"/>
      <c r="J44" s="489"/>
    </row>
    <row r="45" spans="6:10" ht="19.5" customHeight="1">
      <c r="F45" s="538"/>
      <c r="J45" s="489"/>
    </row>
    <row r="46" spans="6:10" ht="19.5" customHeight="1">
      <c r="F46" s="538"/>
      <c r="J46" s="489"/>
    </row>
    <row r="47" spans="6:10" ht="19.5" customHeight="1">
      <c r="F47" s="538"/>
      <c r="J47" s="489"/>
    </row>
    <row r="48" spans="6:10" ht="19.5" customHeight="1">
      <c r="F48" s="538"/>
      <c r="J48" s="489"/>
    </row>
    <row r="49" spans="6:10" ht="19.5" customHeight="1">
      <c r="F49" s="538"/>
      <c r="J49" s="489"/>
    </row>
    <row r="50" spans="6:10" ht="19.5" customHeight="1">
      <c r="F50" s="538"/>
      <c r="J50" s="489"/>
    </row>
    <row r="51" spans="6:10" ht="19.5" customHeight="1">
      <c r="F51" s="538"/>
      <c r="J51" s="489"/>
    </row>
    <row r="52" spans="6:10" ht="19.5" customHeight="1">
      <c r="F52" s="538"/>
      <c r="J52" s="489"/>
    </row>
    <row r="53" spans="6:10" ht="19.5" customHeight="1">
      <c r="F53" s="538"/>
      <c r="J53" s="489"/>
    </row>
    <row r="54" spans="6:10" ht="19.5" customHeight="1">
      <c r="F54" s="538"/>
      <c r="J54" s="489"/>
    </row>
    <row r="55" spans="6:10" ht="19.5" customHeight="1">
      <c r="F55" s="538"/>
      <c r="J55" s="489"/>
    </row>
    <row r="56" spans="6:10" ht="19.5" customHeight="1">
      <c r="F56" s="538"/>
      <c r="J56" s="489"/>
    </row>
    <row r="57" spans="6:10" ht="19.5" customHeight="1">
      <c r="F57" s="538"/>
      <c r="J57" s="489"/>
    </row>
    <row r="58" ht="19.5" customHeight="1">
      <c r="J58" s="489"/>
    </row>
    <row r="59" ht="19.5" customHeight="1">
      <c r="J59" s="489"/>
    </row>
    <row r="60" ht="19.5" customHeight="1">
      <c r="J60" s="489"/>
    </row>
    <row r="61" ht="19.5" customHeight="1">
      <c r="J61" s="489"/>
    </row>
    <row r="62" ht="19.5" customHeight="1">
      <c r="J62" s="489"/>
    </row>
    <row r="63" ht="19.5" customHeight="1">
      <c r="J63" s="489"/>
    </row>
    <row r="64" ht="19.5" customHeight="1">
      <c r="J64" s="489"/>
    </row>
    <row r="65" ht="19.5" customHeight="1">
      <c r="J65" s="489"/>
    </row>
    <row r="66" ht="19.5" customHeight="1">
      <c r="J66" s="489"/>
    </row>
    <row r="67" ht="19.5" customHeight="1">
      <c r="J67" s="489"/>
    </row>
    <row r="68" ht="19.5" customHeight="1">
      <c r="J68" s="489"/>
    </row>
    <row r="69" ht="19.5" customHeight="1">
      <c r="J69" s="489"/>
    </row>
    <row r="70" ht="19.5" customHeight="1">
      <c r="J70" s="489"/>
    </row>
    <row r="71" ht="19.5" customHeight="1">
      <c r="J71" s="489"/>
    </row>
    <row r="72" ht="19.5" customHeight="1">
      <c r="J72" s="489"/>
    </row>
    <row r="73" ht="19.5" customHeight="1">
      <c r="J73" s="489"/>
    </row>
    <row r="74" ht="19.5" customHeight="1">
      <c r="J74" s="489"/>
    </row>
    <row r="75" ht="19.5" customHeight="1">
      <c r="J75" s="489"/>
    </row>
    <row r="76" ht="19.5" customHeight="1">
      <c r="J76" s="489"/>
    </row>
    <row r="77" ht="19.5" customHeight="1">
      <c r="J77" s="489"/>
    </row>
    <row r="78" ht="19.5" customHeight="1">
      <c r="J78" s="489"/>
    </row>
    <row r="79" ht="19.5" customHeight="1">
      <c r="J79" s="489"/>
    </row>
    <row r="80" ht="19.5" customHeight="1">
      <c r="J80" s="489"/>
    </row>
    <row r="81" ht="19.5" customHeight="1">
      <c r="J81" s="489"/>
    </row>
    <row r="82" ht="19.5" customHeight="1">
      <c r="J82" s="489"/>
    </row>
    <row r="83" ht="19.5" customHeight="1">
      <c r="J83" s="489"/>
    </row>
    <row r="84" ht="12">
      <c r="J84" s="489"/>
    </row>
  </sheetData>
  <sheetProtection/>
  <mergeCells count="1">
    <mergeCell ref="B4:C4"/>
  </mergeCells>
  <printOptions/>
  <pageMargins left="0.7" right="0.7" top="0.75" bottom="0.75" header="0.3" footer="0.3"/>
  <pageSetup horizontalDpi="600" verticalDpi="600" orientation="portrait" paperSize="9" scale="92" r:id="rId1"/>
</worksheet>
</file>

<file path=xl/worksheets/sheet15.xml><?xml version="1.0" encoding="utf-8"?>
<worksheet xmlns="http://schemas.openxmlformats.org/spreadsheetml/2006/main" xmlns:r="http://schemas.openxmlformats.org/officeDocument/2006/relationships">
  <sheetPr codeName="Sheet15">
    <pageSetUpPr fitToPage="1"/>
  </sheetPr>
  <dimension ref="B2:Q44"/>
  <sheetViews>
    <sheetView zoomScalePageLayoutView="0" workbookViewId="0" topLeftCell="A1">
      <selection activeCell="A1" sqref="A1"/>
    </sheetView>
  </sheetViews>
  <sheetFormatPr defaultColWidth="9.140625" defaultRowHeight="12"/>
  <cols>
    <col min="1" max="1" width="0.9921875" style="409" customWidth="1"/>
    <col min="2" max="2" width="16.140625" style="409" customWidth="1"/>
    <col min="3" max="4" width="0.71875" style="409" customWidth="1"/>
    <col min="5" max="5" width="9.421875" style="409" customWidth="1"/>
    <col min="6" max="6" width="0.71875" style="409" customWidth="1"/>
    <col min="7" max="12" width="3.421875" style="409" customWidth="1"/>
    <col min="13" max="13" width="27.8515625" style="409" customWidth="1"/>
    <col min="14" max="14" width="9.57421875" style="409" customWidth="1"/>
    <col min="15" max="15" width="10.421875" style="409" customWidth="1"/>
    <col min="16" max="17" width="7.57421875" style="409" customWidth="1"/>
    <col min="18" max="16384" width="9.140625" style="409" customWidth="1"/>
  </cols>
  <sheetData>
    <row r="2" spans="2:4" ht="14.25">
      <c r="B2" s="408" t="s">
        <v>794</v>
      </c>
      <c r="C2" s="408"/>
      <c r="D2" s="408"/>
    </row>
    <row r="3" ht="12.75" thickBot="1">
      <c r="Q3" s="410" t="s">
        <v>795</v>
      </c>
    </row>
    <row r="4" spans="2:17" ht="35.25" customHeight="1" thickTop="1">
      <c r="B4" s="411" t="s">
        <v>796</v>
      </c>
      <c r="C4" s="412"/>
      <c r="D4" s="413" t="s">
        <v>797</v>
      </c>
      <c r="E4" s="411"/>
      <c r="F4" s="412"/>
      <c r="G4" s="414" t="s">
        <v>497</v>
      </c>
      <c r="H4" s="415"/>
      <c r="I4" s="415"/>
      <c r="J4" s="415"/>
      <c r="K4" s="415"/>
      <c r="L4" s="416"/>
      <c r="M4" s="417" t="s">
        <v>798</v>
      </c>
      <c r="N4" s="417" t="s">
        <v>799</v>
      </c>
      <c r="O4" s="417" t="s">
        <v>800</v>
      </c>
      <c r="P4" s="418" t="s">
        <v>801</v>
      </c>
      <c r="Q4" s="419" t="s">
        <v>802</v>
      </c>
    </row>
    <row r="5" spans="2:17" ht="5.25" customHeight="1">
      <c r="B5" s="420"/>
      <c r="C5" s="421"/>
      <c r="D5" s="422"/>
      <c r="E5" s="420"/>
      <c r="F5" s="421"/>
      <c r="G5" s="423"/>
      <c r="H5" s="423"/>
      <c r="I5" s="423"/>
      <c r="J5" s="423"/>
      <c r="K5" s="423"/>
      <c r="L5" s="423"/>
      <c r="M5" s="424"/>
      <c r="N5" s="424"/>
      <c r="O5" s="424"/>
      <c r="P5" s="425"/>
      <c r="Q5" s="426"/>
    </row>
    <row r="6" spans="2:17" ht="57.75">
      <c r="B6" s="420"/>
      <c r="C6" s="421"/>
      <c r="D6" s="422"/>
      <c r="E6" s="420"/>
      <c r="F6" s="421"/>
      <c r="G6" s="427" t="s">
        <v>498</v>
      </c>
      <c r="H6" s="427" t="s">
        <v>499</v>
      </c>
      <c r="I6" s="427" t="s">
        <v>500</v>
      </c>
      <c r="J6" s="427" t="s">
        <v>501</v>
      </c>
      <c r="K6" s="427" t="s">
        <v>502</v>
      </c>
      <c r="L6" s="427" t="s">
        <v>503</v>
      </c>
      <c r="M6" s="424"/>
      <c r="N6" s="424"/>
      <c r="O6" s="424"/>
      <c r="P6" s="425"/>
      <c r="Q6" s="426"/>
    </row>
    <row r="7" spans="2:17" ht="5.25" customHeight="1">
      <c r="B7" s="428"/>
      <c r="C7" s="429"/>
      <c r="D7" s="430"/>
      <c r="E7" s="428"/>
      <c r="F7" s="429"/>
      <c r="G7" s="431"/>
      <c r="H7" s="431"/>
      <c r="I7" s="431"/>
      <c r="J7" s="431"/>
      <c r="K7" s="431"/>
      <c r="L7" s="431"/>
      <c r="M7" s="432"/>
      <c r="N7" s="432"/>
      <c r="O7" s="432"/>
      <c r="P7" s="433"/>
      <c r="Q7" s="434"/>
    </row>
    <row r="8" spans="2:17" ht="9" customHeight="1">
      <c r="B8" s="435"/>
      <c r="C8" s="436"/>
      <c r="D8" s="437"/>
      <c r="E8" s="438"/>
      <c r="F8" s="436"/>
      <c r="G8" s="439"/>
      <c r="H8" s="439"/>
      <c r="I8" s="439"/>
      <c r="J8" s="439"/>
      <c r="K8" s="439"/>
      <c r="L8" s="439"/>
      <c r="M8" s="439"/>
      <c r="N8" s="440"/>
      <c r="O8" s="440"/>
      <c r="P8" s="440" t="s">
        <v>328</v>
      </c>
      <c r="Q8" s="441" t="s">
        <v>328</v>
      </c>
    </row>
    <row r="9" spans="2:17" ht="18.75" customHeight="1">
      <c r="B9" s="442" t="s">
        <v>803</v>
      </c>
      <c r="C9" s="443"/>
      <c r="D9" s="444"/>
      <c r="E9" s="445" t="s">
        <v>504</v>
      </c>
      <c r="F9" s="446"/>
      <c r="G9" s="447" t="s">
        <v>505</v>
      </c>
      <c r="H9" s="447" t="s">
        <v>505</v>
      </c>
      <c r="I9" s="447" t="s">
        <v>505</v>
      </c>
      <c r="J9" s="447" t="s">
        <v>505</v>
      </c>
      <c r="K9" s="447" t="s">
        <v>505</v>
      </c>
      <c r="L9" s="447" t="s">
        <v>505</v>
      </c>
      <c r="M9" s="448" t="s">
        <v>804</v>
      </c>
      <c r="N9" s="449" t="s">
        <v>805</v>
      </c>
      <c r="O9" s="449" t="s">
        <v>806</v>
      </c>
      <c r="P9" s="450">
        <v>153</v>
      </c>
      <c r="Q9" s="451">
        <v>14.9</v>
      </c>
    </row>
    <row r="10" spans="2:17" ht="28.5" customHeight="1">
      <c r="B10" s="452" t="s">
        <v>807</v>
      </c>
      <c r="C10" s="453"/>
      <c r="D10" s="454"/>
      <c r="E10" s="445" t="s">
        <v>314</v>
      </c>
      <c r="F10" s="446"/>
      <c r="G10" s="447" t="s">
        <v>505</v>
      </c>
      <c r="H10" s="447" t="s">
        <v>505</v>
      </c>
      <c r="I10" s="447" t="s">
        <v>505</v>
      </c>
      <c r="J10" s="447" t="s">
        <v>505</v>
      </c>
      <c r="K10" s="447" t="s">
        <v>505</v>
      </c>
      <c r="L10" s="447" t="s">
        <v>505</v>
      </c>
      <c r="M10" s="448" t="s">
        <v>808</v>
      </c>
      <c r="N10" s="449" t="s">
        <v>809</v>
      </c>
      <c r="O10" s="449" t="s">
        <v>810</v>
      </c>
      <c r="P10" s="450">
        <v>3</v>
      </c>
      <c r="Q10" s="451">
        <v>26.6</v>
      </c>
    </row>
    <row r="11" spans="2:17" ht="28.5" customHeight="1">
      <c r="B11" s="442" t="s">
        <v>104</v>
      </c>
      <c r="C11" s="453"/>
      <c r="D11" s="454"/>
      <c r="E11" s="445" t="s">
        <v>288</v>
      </c>
      <c r="F11" s="446"/>
      <c r="G11" s="447" t="s">
        <v>505</v>
      </c>
      <c r="H11" s="447" t="s">
        <v>505</v>
      </c>
      <c r="I11" s="447" t="s">
        <v>505</v>
      </c>
      <c r="J11" s="447" t="s">
        <v>505</v>
      </c>
      <c r="K11" s="447" t="s">
        <v>505</v>
      </c>
      <c r="L11" s="447" t="s">
        <v>505</v>
      </c>
      <c r="M11" s="448" t="s">
        <v>811</v>
      </c>
      <c r="N11" s="449" t="s">
        <v>812</v>
      </c>
      <c r="O11" s="449" t="s">
        <v>813</v>
      </c>
      <c r="P11" s="450">
        <v>105</v>
      </c>
      <c r="Q11" s="451">
        <v>31.6</v>
      </c>
    </row>
    <row r="12" spans="2:17" ht="28.5" customHeight="1">
      <c r="B12" s="442" t="s">
        <v>814</v>
      </c>
      <c r="C12" s="443"/>
      <c r="D12" s="444"/>
      <c r="E12" s="455" t="s">
        <v>1484</v>
      </c>
      <c r="F12" s="446"/>
      <c r="G12" s="447" t="s">
        <v>505</v>
      </c>
      <c r="H12" s="447" t="s">
        <v>505</v>
      </c>
      <c r="I12" s="447" t="s">
        <v>505</v>
      </c>
      <c r="J12" s="424"/>
      <c r="K12" s="447"/>
      <c r="L12" s="447" t="s">
        <v>505</v>
      </c>
      <c r="M12" s="448" t="s">
        <v>815</v>
      </c>
      <c r="N12" s="449" t="s">
        <v>816</v>
      </c>
      <c r="O12" s="449" t="s">
        <v>817</v>
      </c>
      <c r="P12" s="450">
        <v>105</v>
      </c>
      <c r="Q12" s="451">
        <v>10</v>
      </c>
    </row>
    <row r="13" spans="2:17" ht="28.5" customHeight="1">
      <c r="B13" s="442" t="s">
        <v>104</v>
      </c>
      <c r="C13" s="443"/>
      <c r="D13" s="444"/>
      <c r="E13" s="455" t="s">
        <v>1485</v>
      </c>
      <c r="F13" s="446"/>
      <c r="G13" s="447" t="s">
        <v>505</v>
      </c>
      <c r="H13" s="447" t="s">
        <v>505</v>
      </c>
      <c r="I13" s="447" t="s">
        <v>505</v>
      </c>
      <c r="J13" s="424"/>
      <c r="K13" s="447"/>
      <c r="L13" s="447" t="s">
        <v>505</v>
      </c>
      <c r="M13" s="448" t="s">
        <v>818</v>
      </c>
      <c r="N13" s="449" t="s">
        <v>819</v>
      </c>
      <c r="O13" s="449" t="s">
        <v>820</v>
      </c>
      <c r="P13" s="450">
        <v>22</v>
      </c>
      <c r="Q13" s="451">
        <v>10</v>
      </c>
    </row>
    <row r="14" spans="2:17" ht="22.5" customHeight="1">
      <c r="B14" s="442" t="s">
        <v>506</v>
      </c>
      <c r="C14" s="443"/>
      <c r="D14" s="444"/>
      <c r="E14" s="445" t="s">
        <v>507</v>
      </c>
      <c r="F14" s="446"/>
      <c r="G14" s="447" t="s">
        <v>505</v>
      </c>
      <c r="H14" s="447" t="s">
        <v>505</v>
      </c>
      <c r="I14" s="447" t="s">
        <v>505</v>
      </c>
      <c r="J14" s="447" t="s">
        <v>505</v>
      </c>
      <c r="K14" s="456"/>
      <c r="L14" s="447"/>
      <c r="M14" s="448" t="s">
        <v>821</v>
      </c>
      <c r="N14" s="457" t="s">
        <v>822</v>
      </c>
      <c r="O14" s="449" t="s">
        <v>823</v>
      </c>
      <c r="P14" s="458">
        <v>58</v>
      </c>
      <c r="Q14" s="451">
        <v>20.5</v>
      </c>
    </row>
    <row r="15" spans="2:17" ht="18.75" customHeight="1">
      <c r="B15" s="442" t="s">
        <v>104</v>
      </c>
      <c r="C15" s="443"/>
      <c r="D15" s="444"/>
      <c r="E15" s="445" t="s">
        <v>508</v>
      </c>
      <c r="F15" s="446"/>
      <c r="G15" s="447" t="s">
        <v>505</v>
      </c>
      <c r="H15" s="447" t="s">
        <v>505</v>
      </c>
      <c r="I15" s="447" t="s">
        <v>505</v>
      </c>
      <c r="J15" s="447" t="s">
        <v>505</v>
      </c>
      <c r="K15" s="456"/>
      <c r="L15" s="424"/>
      <c r="M15" s="448" t="s">
        <v>434</v>
      </c>
      <c r="N15" s="449" t="s">
        <v>509</v>
      </c>
      <c r="O15" s="449" t="s">
        <v>824</v>
      </c>
      <c r="P15" s="450">
        <v>88</v>
      </c>
      <c r="Q15" s="451">
        <v>9</v>
      </c>
    </row>
    <row r="16" spans="2:17" ht="18.75" customHeight="1">
      <c r="B16" s="442" t="s">
        <v>104</v>
      </c>
      <c r="C16" s="443"/>
      <c r="D16" s="444"/>
      <c r="E16" s="445" t="s">
        <v>290</v>
      </c>
      <c r="F16" s="446"/>
      <c r="G16" s="447" t="s">
        <v>505</v>
      </c>
      <c r="H16" s="447" t="s">
        <v>505</v>
      </c>
      <c r="I16" s="447" t="s">
        <v>505</v>
      </c>
      <c r="J16" s="447" t="s">
        <v>505</v>
      </c>
      <c r="K16" s="447" t="s">
        <v>505</v>
      </c>
      <c r="L16" s="424"/>
      <c r="M16" s="448" t="s">
        <v>825</v>
      </c>
      <c r="N16" s="449" t="s">
        <v>826</v>
      </c>
      <c r="O16" s="449" t="s">
        <v>827</v>
      </c>
      <c r="P16" s="450">
        <v>170</v>
      </c>
      <c r="Q16" s="451">
        <v>10</v>
      </c>
    </row>
    <row r="17" spans="2:17" ht="18.75" customHeight="1">
      <c r="B17" s="442" t="s">
        <v>104</v>
      </c>
      <c r="C17" s="443"/>
      <c r="D17" s="444"/>
      <c r="E17" s="445" t="s">
        <v>312</v>
      </c>
      <c r="F17" s="446"/>
      <c r="G17" s="447" t="s">
        <v>505</v>
      </c>
      <c r="H17" s="459" t="s">
        <v>505</v>
      </c>
      <c r="I17" s="447" t="s">
        <v>505</v>
      </c>
      <c r="J17" s="447" t="s">
        <v>505</v>
      </c>
      <c r="K17" s="424"/>
      <c r="L17" s="424"/>
      <c r="M17" s="448" t="s">
        <v>828</v>
      </c>
      <c r="N17" s="449" t="s">
        <v>829</v>
      </c>
      <c r="O17" s="449" t="s">
        <v>830</v>
      </c>
      <c r="P17" s="450">
        <v>16</v>
      </c>
      <c r="Q17" s="451">
        <v>6.5</v>
      </c>
    </row>
    <row r="18" spans="2:17" ht="18.75" customHeight="1">
      <c r="B18" s="442" t="s">
        <v>104</v>
      </c>
      <c r="C18" s="443"/>
      <c r="D18" s="444"/>
      <c r="E18" s="445" t="s">
        <v>510</v>
      </c>
      <c r="F18" s="446"/>
      <c r="G18" s="447" t="s">
        <v>505</v>
      </c>
      <c r="H18" s="447" t="s">
        <v>505</v>
      </c>
      <c r="I18" s="447" t="s">
        <v>505</v>
      </c>
      <c r="J18" s="447" t="s">
        <v>505</v>
      </c>
      <c r="K18" s="447" t="s">
        <v>505</v>
      </c>
      <c r="L18" s="424"/>
      <c r="M18" s="448" t="s">
        <v>831</v>
      </c>
      <c r="N18" s="449" t="s">
        <v>832</v>
      </c>
      <c r="O18" s="449" t="s">
        <v>833</v>
      </c>
      <c r="P18" s="450">
        <v>17</v>
      </c>
      <c r="Q18" s="451">
        <v>10</v>
      </c>
    </row>
    <row r="19" spans="2:17" ht="18.75" customHeight="1">
      <c r="B19" s="442" t="s">
        <v>104</v>
      </c>
      <c r="C19" s="443"/>
      <c r="D19" s="444"/>
      <c r="E19" s="445" t="s">
        <v>511</v>
      </c>
      <c r="F19" s="446"/>
      <c r="G19" s="447" t="s">
        <v>505</v>
      </c>
      <c r="H19" s="447" t="s">
        <v>505</v>
      </c>
      <c r="I19" s="447" t="s">
        <v>505</v>
      </c>
      <c r="J19" s="447" t="s">
        <v>505</v>
      </c>
      <c r="K19" s="447" t="s">
        <v>505</v>
      </c>
      <c r="L19" s="424"/>
      <c r="M19" s="448" t="s">
        <v>834</v>
      </c>
      <c r="N19" s="449" t="s">
        <v>835</v>
      </c>
      <c r="O19" s="449" t="s">
        <v>836</v>
      </c>
      <c r="P19" s="450">
        <v>212</v>
      </c>
      <c r="Q19" s="451">
        <v>10</v>
      </c>
    </row>
    <row r="20" spans="2:17" ht="18.75" customHeight="1">
      <c r="B20" s="442" t="s">
        <v>104</v>
      </c>
      <c r="C20" s="443"/>
      <c r="D20" s="444"/>
      <c r="E20" s="445" t="s">
        <v>512</v>
      </c>
      <c r="F20" s="446"/>
      <c r="G20" s="447" t="s">
        <v>505</v>
      </c>
      <c r="H20" s="447" t="s">
        <v>505</v>
      </c>
      <c r="I20" s="447" t="s">
        <v>505</v>
      </c>
      <c r="J20" s="447" t="s">
        <v>505</v>
      </c>
      <c r="K20" s="447" t="s">
        <v>505</v>
      </c>
      <c r="L20" s="424"/>
      <c r="M20" s="448" t="s">
        <v>837</v>
      </c>
      <c r="N20" s="449" t="s">
        <v>838</v>
      </c>
      <c r="O20" s="449" t="s">
        <v>839</v>
      </c>
      <c r="P20" s="450">
        <v>330</v>
      </c>
      <c r="Q20" s="451">
        <v>8.5</v>
      </c>
    </row>
    <row r="21" spans="2:17" ht="18.75" customHeight="1">
      <c r="B21" s="442" t="s">
        <v>104</v>
      </c>
      <c r="C21" s="443"/>
      <c r="D21" s="444"/>
      <c r="E21" s="445" t="s">
        <v>283</v>
      </c>
      <c r="F21" s="446"/>
      <c r="G21" s="447" t="s">
        <v>505</v>
      </c>
      <c r="H21" s="447" t="s">
        <v>505</v>
      </c>
      <c r="I21" s="447" t="s">
        <v>505</v>
      </c>
      <c r="J21" s="447" t="s">
        <v>505</v>
      </c>
      <c r="K21" s="447" t="s">
        <v>505</v>
      </c>
      <c r="L21" s="424"/>
      <c r="M21" s="448" t="s">
        <v>840</v>
      </c>
      <c r="N21" s="449" t="s">
        <v>841</v>
      </c>
      <c r="O21" s="449" t="s">
        <v>842</v>
      </c>
      <c r="P21" s="450">
        <v>106</v>
      </c>
      <c r="Q21" s="451">
        <v>9</v>
      </c>
    </row>
    <row r="22" spans="2:17" ht="18.75" customHeight="1">
      <c r="B22" s="442" t="s">
        <v>104</v>
      </c>
      <c r="C22" s="443"/>
      <c r="D22" s="444"/>
      <c r="E22" s="445" t="s">
        <v>843</v>
      </c>
      <c r="F22" s="446"/>
      <c r="G22" s="447" t="s">
        <v>505</v>
      </c>
      <c r="H22" s="447" t="s">
        <v>505</v>
      </c>
      <c r="I22" s="447" t="s">
        <v>505</v>
      </c>
      <c r="J22" s="447" t="s">
        <v>505</v>
      </c>
      <c r="K22" s="424"/>
      <c r="L22" s="424"/>
      <c r="M22" s="460" t="s">
        <v>844</v>
      </c>
      <c r="N22" s="449" t="s">
        <v>845</v>
      </c>
      <c r="O22" s="449" t="s">
        <v>846</v>
      </c>
      <c r="P22" s="450">
        <v>18</v>
      </c>
      <c r="Q22" s="451">
        <v>10</v>
      </c>
    </row>
    <row r="23" spans="2:17" ht="18.75" customHeight="1">
      <c r="B23" s="442" t="s">
        <v>104</v>
      </c>
      <c r="C23" s="443"/>
      <c r="D23" s="444"/>
      <c r="E23" s="445" t="s">
        <v>847</v>
      </c>
      <c r="F23" s="446"/>
      <c r="G23" s="447" t="s">
        <v>505</v>
      </c>
      <c r="H23" s="447" t="s">
        <v>505</v>
      </c>
      <c r="I23" s="447" t="s">
        <v>505</v>
      </c>
      <c r="J23" s="447" t="s">
        <v>505</v>
      </c>
      <c r="K23" s="447"/>
      <c r="L23" s="424"/>
      <c r="M23" s="448" t="s">
        <v>848</v>
      </c>
      <c r="N23" s="449" t="s">
        <v>849</v>
      </c>
      <c r="O23" s="449" t="s">
        <v>850</v>
      </c>
      <c r="P23" s="450">
        <v>80</v>
      </c>
      <c r="Q23" s="451">
        <v>6.5</v>
      </c>
    </row>
    <row r="24" spans="2:17" ht="18.75" customHeight="1">
      <c r="B24" s="442" t="s">
        <v>104</v>
      </c>
      <c r="C24" s="443"/>
      <c r="D24" s="444"/>
      <c r="E24" s="445" t="s">
        <v>513</v>
      </c>
      <c r="F24" s="446"/>
      <c r="G24" s="447" t="s">
        <v>505</v>
      </c>
      <c r="H24" s="447" t="s">
        <v>505</v>
      </c>
      <c r="I24" s="447" t="s">
        <v>505</v>
      </c>
      <c r="J24" s="447" t="s">
        <v>505</v>
      </c>
      <c r="K24" s="447" t="s">
        <v>505</v>
      </c>
      <c r="L24" s="424"/>
      <c r="M24" s="448" t="s">
        <v>851</v>
      </c>
      <c r="N24" s="449" t="s">
        <v>514</v>
      </c>
      <c r="O24" s="449" t="s">
        <v>852</v>
      </c>
      <c r="P24" s="450">
        <v>440</v>
      </c>
      <c r="Q24" s="451">
        <v>10</v>
      </c>
    </row>
    <row r="25" spans="2:17" ht="22.5" customHeight="1">
      <c r="B25" s="442" t="s">
        <v>104</v>
      </c>
      <c r="C25" s="443"/>
      <c r="D25" s="444"/>
      <c r="E25" s="445" t="s">
        <v>515</v>
      </c>
      <c r="F25" s="446"/>
      <c r="G25" s="447" t="s">
        <v>505</v>
      </c>
      <c r="H25" s="447" t="s">
        <v>505</v>
      </c>
      <c r="I25" s="447" t="s">
        <v>505</v>
      </c>
      <c r="J25" s="447" t="s">
        <v>505</v>
      </c>
      <c r="K25" s="447" t="s">
        <v>505</v>
      </c>
      <c r="L25" s="424"/>
      <c r="M25" s="448" t="s">
        <v>853</v>
      </c>
      <c r="N25" s="449" t="s">
        <v>854</v>
      </c>
      <c r="O25" s="449" t="s">
        <v>855</v>
      </c>
      <c r="P25" s="450">
        <v>133</v>
      </c>
      <c r="Q25" s="451">
        <v>6.5</v>
      </c>
    </row>
    <row r="26" spans="2:17" ht="18.75" customHeight="1">
      <c r="B26" s="442" t="s">
        <v>104</v>
      </c>
      <c r="C26" s="443"/>
      <c r="D26" s="444"/>
      <c r="E26" s="445" t="s">
        <v>305</v>
      </c>
      <c r="F26" s="446"/>
      <c r="G26" s="447" t="s">
        <v>505</v>
      </c>
      <c r="H26" s="447" t="s">
        <v>505</v>
      </c>
      <c r="I26" s="447" t="s">
        <v>505</v>
      </c>
      <c r="J26" s="447" t="s">
        <v>505</v>
      </c>
      <c r="K26" s="447" t="s">
        <v>505</v>
      </c>
      <c r="L26" s="424"/>
      <c r="M26" s="448" t="s">
        <v>856</v>
      </c>
      <c r="N26" s="449" t="s">
        <v>857</v>
      </c>
      <c r="O26" s="449" t="s">
        <v>858</v>
      </c>
      <c r="P26" s="450">
        <v>210</v>
      </c>
      <c r="Q26" s="451">
        <v>9</v>
      </c>
    </row>
    <row r="27" spans="2:17" ht="18.75" customHeight="1">
      <c r="B27" s="442" t="s">
        <v>104</v>
      </c>
      <c r="C27" s="443"/>
      <c r="D27" s="444"/>
      <c r="E27" s="445" t="s">
        <v>307</v>
      </c>
      <c r="F27" s="446"/>
      <c r="G27" s="447" t="s">
        <v>505</v>
      </c>
      <c r="H27" s="447" t="s">
        <v>505</v>
      </c>
      <c r="I27" s="447" t="s">
        <v>505</v>
      </c>
      <c r="J27" s="447" t="s">
        <v>505</v>
      </c>
      <c r="K27" s="447" t="s">
        <v>505</v>
      </c>
      <c r="L27" s="424"/>
      <c r="M27" s="448" t="s">
        <v>859</v>
      </c>
      <c r="N27" s="449" t="s">
        <v>860</v>
      </c>
      <c r="O27" s="449" t="s">
        <v>861</v>
      </c>
      <c r="P27" s="450">
        <v>140</v>
      </c>
      <c r="Q27" s="451">
        <v>10</v>
      </c>
    </row>
    <row r="28" spans="2:17" ht="22.5" customHeight="1">
      <c r="B28" s="442" t="s">
        <v>104</v>
      </c>
      <c r="C28" s="443"/>
      <c r="D28" s="444"/>
      <c r="E28" s="445" t="s">
        <v>301</v>
      </c>
      <c r="F28" s="446"/>
      <c r="G28" s="447" t="s">
        <v>505</v>
      </c>
      <c r="H28" s="447" t="s">
        <v>505</v>
      </c>
      <c r="I28" s="447" t="s">
        <v>505</v>
      </c>
      <c r="J28" s="447" t="s">
        <v>505</v>
      </c>
      <c r="K28" s="456"/>
      <c r="L28" s="424"/>
      <c r="M28" s="448" t="s">
        <v>862</v>
      </c>
      <c r="N28" s="449" t="s">
        <v>863</v>
      </c>
      <c r="O28" s="449" t="s">
        <v>864</v>
      </c>
      <c r="P28" s="450">
        <v>220</v>
      </c>
      <c r="Q28" s="451">
        <v>10</v>
      </c>
    </row>
    <row r="29" spans="2:17" ht="18.75" customHeight="1">
      <c r="B29" s="442" t="s">
        <v>104</v>
      </c>
      <c r="C29" s="443"/>
      <c r="D29" s="444"/>
      <c r="E29" s="445" t="s">
        <v>516</v>
      </c>
      <c r="F29" s="446"/>
      <c r="G29" s="447" t="s">
        <v>505</v>
      </c>
      <c r="H29" s="447" t="s">
        <v>505</v>
      </c>
      <c r="I29" s="447" t="s">
        <v>505</v>
      </c>
      <c r="J29" s="447" t="s">
        <v>505</v>
      </c>
      <c r="K29" s="456"/>
      <c r="L29" s="424"/>
      <c r="M29" s="448" t="s">
        <v>865</v>
      </c>
      <c r="N29" s="449" t="s">
        <v>866</v>
      </c>
      <c r="O29" s="449" t="s">
        <v>867</v>
      </c>
      <c r="P29" s="450">
        <v>250</v>
      </c>
      <c r="Q29" s="451">
        <v>10.4</v>
      </c>
    </row>
    <row r="30" spans="2:17" ht="18.75" customHeight="1">
      <c r="B30" s="442" t="s">
        <v>104</v>
      </c>
      <c r="C30" s="443"/>
      <c r="D30" s="444"/>
      <c r="E30" s="445" t="s">
        <v>297</v>
      </c>
      <c r="F30" s="446"/>
      <c r="G30" s="447" t="s">
        <v>505</v>
      </c>
      <c r="H30" s="447" t="s">
        <v>505</v>
      </c>
      <c r="I30" s="447" t="s">
        <v>505</v>
      </c>
      <c r="J30" s="447" t="s">
        <v>505</v>
      </c>
      <c r="K30" s="447" t="s">
        <v>505</v>
      </c>
      <c r="L30" s="424"/>
      <c r="M30" s="448" t="s">
        <v>868</v>
      </c>
      <c r="N30" s="449" t="s">
        <v>869</v>
      </c>
      <c r="O30" s="449" t="s">
        <v>870</v>
      </c>
      <c r="P30" s="450">
        <v>245</v>
      </c>
      <c r="Q30" s="451">
        <v>9.4</v>
      </c>
    </row>
    <row r="31" spans="2:17" ht="21" customHeight="1">
      <c r="B31" s="442" t="s">
        <v>871</v>
      </c>
      <c r="C31" s="443"/>
      <c r="D31" s="444"/>
      <c r="E31" s="445" t="s">
        <v>517</v>
      </c>
      <c r="F31" s="446"/>
      <c r="G31" s="447" t="s">
        <v>505</v>
      </c>
      <c r="H31" s="424"/>
      <c r="I31" s="424"/>
      <c r="J31" s="424"/>
      <c r="K31" s="424"/>
      <c r="L31" s="424"/>
      <c r="M31" s="448" t="s">
        <v>518</v>
      </c>
      <c r="N31" s="449" t="s">
        <v>519</v>
      </c>
      <c r="O31" s="449" t="s">
        <v>520</v>
      </c>
      <c r="P31" s="450">
        <v>65</v>
      </c>
      <c r="Q31" s="461"/>
    </row>
    <row r="32" spans="2:17" ht="18.75" customHeight="1">
      <c r="B32" s="442" t="s">
        <v>104</v>
      </c>
      <c r="C32" s="443"/>
      <c r="D32" s="444"/>
      <c r="E32" s="445" t="s">
        <v>521</v>
      </c>
      <c r="F32" s="446"/>
      <c r="G32" s="447" t="s">
        <v>505</v>
      </c>
      <c r="H32" s="424"/>
      <c r="I32" s="424"/>
      <c r="J32" s="424"/>
      <c r="K32" s="424"/>
      <c r="L32" s="424"/>
      <c r="M32" s="448" t="s">
        <v>872</v>
      </c>
      <c r="N32" s="449" t="s">
        <v>873</v>
      </c>
      <c r="O32" s="449" t="s">
        <v>874</v>
      </c>
      <c r="P32" s="450">
        <v>150</v>
      </c>
      <c r="Q32" s="462"/>
    </row>
    <row r="33" spans="2:17" ht="18.75" customHeight="1">
      <c r="B33" s="442" t="s">
        <v>104</v>
      </c>
      <c r="C33" s="443"/>
      <c r="D33" s="444"/>
      <c r="E33" s="445" t="s">
        <v>522</v>
      </c>
      <c r="F33" s="446"/>
      <c r="G33" s="447" t="s">
        <v>505</v>
      </c>
      <c r="H33" s="424"/>
      <c r="I33" s="424"/>
      <c r="J33" s="424"/>
      <c r="K33" s="447" t="s">
        <v>505</v>
      </c>
      <c r="L33" s="424"/>
      <c r="M33" s="448" t="s">
        <v>875</v>
      </c>
      <c r="N33" s="449" t="s">
        <v>876</v>
      </c>
      <c r="O33" s="449" t="s">
        <v>877</v>
      </c>
      <c r="P33" s="450">
        <v>33</v>
      </c>
      <c r="Q33" s="462"/>
    </row>
    <row r="34" spans="2:17" ht="18.75" customHeight="1">
      <c r="B34" s="442" t="s">
        <v>104</v>
      </c>
      <c r="C34" s="443"/>
      <c r="D34" s="444"/>
      <c r="E34" s="445" t="s">
        <v>523</v>
      </c>
      <c r="F34" s="446"/>
      <c r="G34" s="447" t="s">
        <v>505</v>
      </c>
      <c r="H34" s="424"/>
      <c r="I34" s="424"/>
      <c r="J34" s="424"/>
      <c r="K34" s="456"/>
      <c r="L34" s="424"/>
      <c r="M34" s="448" t="s">
        <v>878</v>
      </c>
      <c r="N34" s="449" t="s">
        <v>879</v>
      </c>
      <c r="O34" s="449" t="s">
        <v>880</v>
      </c>
      <c r="P34" s="450">
        <v>273</v>
      </c>
      <c r="Q34" s="462"/>
    </row>
    <row r="35" spans="2:17" ht="18.75" customHeight="1">
      <c r="B35" s="442" t="s">
        <v>104</v>
      </c>
      <c r="C35" s="443"/>
      <c r="D35" s="444"/>
      <c r="E35" s="445" t="s">
        <v>524</v>
      </c>
      <c r="F35" s="446"/>
      <c r="G35" s="447" t="s">
        <v>505</v>
      </c>
      <c r="H35" s="424"/>
      <c r="I35" s="424"/>
      <c r="J35" s="424"/>
      <c r="K35" s="424"/>
      <c r="L35" s="424"/>
      <c r="M35" s="448" t="s">
        <v>881</v>
      </c>
      <c r="N35" s="449" t="s">
        <v>882</v>
      </c>
      <c r="O35" s="449" t="s">
        <v>810</v>
      </c>
      <c r="P35" s="450">
        <v>390</v>
      </c>
      <c r="Q35" s="462"/>
    </row>
    <row r="36" spans="2:17" ht="18.75" customHeight="1">
      <c r="B36" s="442" t="s">
        <v>104</v>
      </c>
      <c r="C36" s="443"/>
      <c r="D36" s="444"/>
      <c r="E36" s="445" t="s">
        <v>883</v>
      </c>
      <c r="F36" s="446"/>
      <c r="G36" s="447" t="s">
        <v>505</v>
      </c>
      <c r="H36" s="424"/>
      <c r="I36" s="424"/>
      <c r="J36" s="424"/>
      <c r="K36" s="424"/>
      <c r="L36" s="424"/>
      <c r="M36" s="448" t="s">
        <v>884</v>
      </c>
      <c r="N36" s="449" t="s">
        <v>885</v>
      </c>
      <c r="O36" s="449" t="s">
        <v>886</v>
      </c>
      <c r="P36" s="450">
        <v>270</v>
      </c>
      <c r="Q36" s="462"/>
    </row>
    <row r="37" spans="2:17" ht="9.75" customHeight="1" thickBot="1">
      <c r="B37" s="463"/>
      <c r="C37" s="464"/>
      <c r="D37" s="465"/>
      <c r="E37" s="466"/>
      <c r="F37" s="467"/>
      <c r="G37" s="468"/>
      <c r="H37" s="468"/>
      <c r="I37" s="468"/>
      <c r="J37" s="468"/>
      <c r="K37" s="468"/>
      <c r="L37" s="468"/>
      <c r="M37" s="469"/>
      <c r="N37" s="470"/>
      <c r="O37" s="471"/>
      <c r="P37" s="471"/>
      <c r="Q37" s="472"/>
    </row>
    <row r="38" spans="2:4" ht="15" customHeight="1">
      <c r="B38" s="473" t="s">
        <v>887</v>
      </c>
      <c r="C38" s="473"/>
      <c r="D38" s="473"/>
    </row>
    <row r="39" spans="2:4" ht="15" customHeight="1">
      <c r="B39" s="473" t="s">
        <v>888</v>
      </c>
      <c r="C39" s="473"/>
      <c r="D39" s="473"/>
    </row>
    <row r="40" spans="2:4" ht="15" customHeight="1">
      <c r="B40" s="473" t="s">
        <v>889</v>
      </c>
      <c r="C40" s="473"/>
      <c r="D40" s="473"/>
    </row>
    <row r="41" spans="2:4" ht="15" customHeight="1">
      <c r="B41" s="473" t="s">
        <v>890</v>
      </c>
      <c r="C41" s="473"/>
      <c r="D41" s="473"/>
    </row>
    <row r="42" spans="2:4" ht="15" customHeight="1">
      <c r="B42" s="473" t="s">
        <v>891</v>
      </c>
      <c r="C42" s="473"/>
      <c r="D42" s="473"/>
    </row>
    <row r="43" spans="2:13" ht="15.75" customHeight="1">
      <c r="B43" s="473" t="s">
        <v>892</v>
      </c>
      <c r="C43" s="474"/>
      <c r="D43" s="474"/>
      <c r="E43" s="474"/>
      <c r="F43" s="474"/>
      <c r="G43" s="474"/>
      <c r="H43" s="474"/>
      <c r="I43" s="474"/>
      <c r="J43" s="474"/>
      <c r="K43" s="474"/>
      <c r="L43" s="474"/>
      <c r="M43" s="474"/>
    </row>
    <row r="44" spans="2:4" ht="12">
      <c r="B44" s="473" t="s">
        <v>893</v>
      </c>
      <c r="C44" s="473"/>
      <c r="D44" s="473"/>
    </row>
  </sheetData>
  <sheetProtection selectLockedCells="1" selectUnlockedCells="1"/>
  <printOptions/>
  <pageMargins left="0.7086614173228347" right="0.7086614173228347" top="0.7480314960629921" bottom="0.7480314960629921" header="0.31496062992125984" footer="0.31496062992125984"/>
  <pageSetup cellComments="asDisplayed" fitToHeight="1" fitToWidth="1" horizontalDpi="600" verticalDpi="600" orientation="portrait" paperSize="9" scale="89" r:id="rId1"/>
</worksheet>
</file>

<file path=xl/worksheets/sheet16.xml><?xml version="1.0" encoding="utf-8"?>
<worksheet xmlns="http://schemas.openxmlformats.org/spreadsheetml/2006/main" xmlns:r="http://schemas.openxmlformats.org/officeDocument/2006/relationships">
  <sheetPr codeName="Sheet16">
    <pageSetUpPr fitToPage="1"/>
  </sheetPr>
  <dimension ref="A2:AF27"/>
  <sheetViews>
    <sheetView zoomScalePageLayoutView="0" workbookViewId="0" topLeftCell="A1">
      <selection activeCell="A1" sqref="A1"/>
    </sheetView>
  </sheetViews>
  <sheetFormatPr defaultColWidth="9.140625" defaultRowHeight="12"/>
  <cols>
    <col min="1" max="1" width="9.140625" style="19" customWidth="1"/>
    <col min="2" max="4" width="10.421875" style="19" bestFit="1" customWidth="1"/>
    <col min="5" max="5" width="1.421875" style="19" customWidth="1"/>
    <col min="6" max="6" width="10.421875" style="19" bestFit="1" customWidth="1"/>
    <col min="7" max="7" width="10.7109375" style="19" bestFit="1" customWidth="1"/>
    <col min="8" max="8" width="1.421875" style="19" customWidth="1"/>
    <col min="9" max="10" width="10.421875" style="19" bestFit="1" customWidth="1"/>
    <col min="11" max="11" width="10.7109375" style="19" bestFit="1" customWidth="1"/>
    <col min="12" max="12" width="1.421875" style="19" customWidth="1"/>
    <col min="13" max="15" width="10.421875" style="19" bestFit="1" customWidth="1"/>
    <col min="16" max="16" width="10.57421875" style="19" bestFit="1" customWidth="1"/>
    <col min="17" max="17" width="10.8515625" style="19" bestFit="1" customWidth="1"/>
    <col min="18" max="18" width="1.421875" style="19" customWidth="1"/>
    <col min="19" max="21" width="10.421875" style="19" bestFit="1" customWidth="1"/>
    <col min="22" max="22" width="10.7109375" style="19" bestFit="1" customWidth="1"/>
    <col min="23" max="23" width="1.421875" style="19" customWidth="1"/>
    <col min="24" max="25" width="10.421875" style="19" bestFit="1" customWidth="1"/>
    <col min="26" max="26" width="9.140625" style="19" customWidth="1"/>
    <col min="27" max="27" width="10.7109375" style="19" bestFit="1" customWidth="1"/>
    <col min="28" max="28" width="1.421875" style="19" customWidth="1"/>
    <col min="29" max="16384" width="9.140625" style="19" customWidth="1"/>
  </cols>
  <sheetData>
    <row r="2" spans="1:32" ht="18" customHeight="1">
      <c r="A2" s="236" t="s">
        <v>771</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8"/>
      <c r="AE2" s="238"/>
      <c r="AF2" s="238"/>
    </row>
    <row r="3" spans="1:32" ht="18" customHeight="1">
      <c r="A3" s="239" t="s">
        <v>772</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40"/>
      <c r="AB3" s="240"/>
      <c r="AC3" s="237"/>
      <c r="AD3" s="238"/>
      <c r="AE3" s="238"/>
      <c r="AF3" s="238"/>
    </row>
    <row r="4" spans="1:32" ht="18" customHeight="1" thickBot="1">
      <c r="A4" s="241" t="s">
        <v>1406</v>
      </c>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8"/>
      <c r="AE4" s="238"/>
      <c r="AF4" s="238"/>
    </row>
    <row r="5" spans="1:32" ht="15" customHeight="1" thickTop="1">
      <c r="A5" s="242" t="s">
        <v>526</v>
      </c>
      <c r="B5" s="243" t="s">
        <v>527</v>
      </c>
      <c r="C5" s="244"/>
      <c r="D5" s="244"/>
      <c r="E5" s="244"/>
      <c r="F5" s="244"/>
      <c r="G5" s="244"/>
      <c r="H5" s="245"/>
      <c r="I5" s="243" t="s">
        <v>528</v>
      </c>
      <c r="J5" s="244"/>
      <c r="K5" s="244"/>
      <c r="L5" s="245"/>
      <c r="M5" s="363" t="s">
        <v>529</v>
      </c>
      <c r="N5" s="168" t="s">
        <v>530</v>
      </c>
      <c r="O5" s="246" t="s">
        <v>531</v>
      </c>
      <c r="P5" s="247"/>
      <c r="Q5" s="247"/>
      <c r="R5" s="248"/>
      <c r="S5" s="170" t="s">
        <v>532</v>
      </c>
      <c r="T5" s="243" t="s">
        <v>533</v>
      </c>
      <c r="U5" s="244"/>
      <c r="V5" s="244"/>
      <c r="W5" s="245"/>
      <c r="X5" s="243" t="s">
        <v>534</v>
      </c>
      <c r="Y5" s="244"/>
      <c r="Z5" s="244"/>
      <c r="AA5" s="244"/>
      <c r="AB5" s="245"/>
      <c r="AC5" s="249" t="s">
        <v>526</v>
      </c>
      <c r="AD5" s="238"/>
      <c r="AE5" s="238"/>
      <c r="AF5" s="238"/>
    </row>
    <row r="6" spans="1:32" ht="15" customHeight="1">
      <c r="A6" s="250"/>
      <c r="B6" s="251" t="s">
        <v>535</v>
      </c>
      <c r="C6" s="252" t="s">
        <v>1407</v>
      </c>
      <c r="D6" s="253"/>
      <c r="E6" s="254"/>
      <c r="F6" s="252" t="s">
        <v>538</v>
      </c>
      <c r="G6" s="253"/>
      <c r="H6" s="254"/>
      <c r="I6" s="263" t="s">
        <v>535</v>
      </c>
      <c r="J6" s="261" t="s">
        <v>539</v>
      </c>
      <c r="K6" s="253"/>
      <c r="L6" s="254"/>
      <c r="M6" s="368"/>
      <c r="N6" s="177"/>
      <c r="O6" s="255" t="s">
        <v>540</v>
      </c>
      <c r="P6" s="252" t="s">
        <v>541</v>
      </c>
      <c r="Q6" s="256"/>
      <c r="R6" s="257"/>
      <c r="S6" s="181"/>
      <c r="T6" s="258" t="s">
        <v>542</v>
      </c>
      <c r="U6" s="252" t="s">
        <v>543</v>
      </c>
      <c r="V6" s="253"/>
      <c r="W6" s="254"/>
      <c r="X6" s="251" t="s">
        <v>1408</v>
      </c>
      <c r="Y6" s="252" t="s">
        <v>545</v>
      </c>
      <c r="Z6" s="256"/>
      <c r="AA6" s="256"/>
      <c r="AB6" s="257"/>
      <c r="AC6" s="259"/>
      <c r="AD6" s="238"/>
      <c r="AE6" s="238"/>
      <c r="AF6" s="238"/>
    </row>
    <row r="7" spans="1:32" ht="15" customHeight="1">
      <c r="A7" s="260" t="s">
        <v>546</v>
      </c>
      <c r="B7" s="251"/>
      <c r="C7" s="251"/>
      <c r="D7" s="261" t="s">
        <v>537</v>
      </c>
      <c r="E7" s="262"/>
      <c r="F7" s="251"/>
      <c r="G7" s="261" t="s">
        <v>537</v>
      </c>
      <c r="H7" s="262"/>
      <c r="I7" s="251"/>
      <c r="J7" s="251"/>
      <c r="K7" s="261" t="s">
        <v>1409</v>
      </c>
      <c r="L7" s="262"/>
      <c r="M7" s="374"/>
      <c r="N7" s="188"/>
      <c r="O7" s="388"/>
      <c r="P7" s="264" t="s">
        <v>547</v>
      </c>
      <c r="Q7" s="261" t="s">
        <v>548</v>
      </c>
      <c r="R7" s="262"/>
      <c r="S7" s="191"/>
      <c r="T7" s="191"/>
      <c r="U7" s="251"/>
      <c r="V7" s="261" t="s">
        <v>1359</v>
      </c>
      <c r="W7" s="262"/>
      <c r="X7" s="251"/>
      <c r="Y7" s="264" t="s">
        <v>549</v>
      </c>
      <c r="Z7" s="264" t="s">
        <v>550</v>
      </c>
      <c r="AA7" s="261" t="s">
        <v>548</v>
      </c>
      <c r="AB7" s="262"/>
      <c r="AC7" s="265" t="s">
        <v>546</v>
      </c>
      <c r="AD7" s="238"/>
      <c r="AE7" s="238"/>
      <c r="AF7" s="238"/>
    </row>
    <row r="8" spans="1:32" ht="12">
      <c r="A8" s="289"/>
      <c r="B8" s="267"/>
      <c r="C8" s="267"/>
      <c r="D8" s="389"/>
      <c r="E8" s="390"/>
      <c r="F8" s="267"/>
      <c r="G8" s="389"/>
      <c r="H8" s="390"/>
      <c r="I8" s="267"/>
      <c r="J8" s="267"/>
      <c r="K8" s="389"/>
      <c r="L8" s="390"/>
      <c r="M8" s="267"/>
      <c r="N8" s="267"/>
      <c r="O8" s="267"/>
      <c r="P8" s="267"/>
      <c r="Q8" s="389"/>
      <c r="R8" s="390"/>
      <c r="S8" s="267"/>
      <c r="T8" s="267"/>
      <c r="U8" s="267"/>
      <c r="V8" s="389"/>
      <c r="W8" s="272"/>
      <c r="X8" s="272"/>
      <c r="Y8" s="267"/>
      <c r="Z8" s="267"/>
      <c r="AA8" s="389"/>
      <c r="AB8" s="272"/>
      <c r="AC8" s="299"/>
      <c r="AD8" s="238"/>
      <c r="AE8" s="238"/>
      <c r="AF8" s="238"/>
    </row>
    <row r="9" spans="1:32" s="288" customFormat="1" ht="27" customHeight="1">
      <c r="A9" s="275" t="s">
        <v>551</v>
      </c>
      <c r="B9" s="276">
        <v>11.7</v>
      </c>
      <c r="C9" s="276">
        <v>40.8</v>
      </c>
      <c r="D9" s="277">
        <v>12260</v>
      </c>
      <c r="E9" s="278"/>
      <c r="F9" s="101">
        <v>-20</v>
      </c>
      <c r="G9" s="277" t="s">
        <v>552</v>
      </c>
      <c r="H9" s="278"/>
      <c r="I9" s="279">
        <v>74</v>
      </c>
      <c r="J9" s="279">
        <v>7</v>
      </c>
      <c r="K9" s="280">
        <v>42859</v>
      </c>
      <c r="L9" s="312" t="s">
        <v>15</v>
      </c>
      <c r="M9" s="101">
        <v>7.7</v>
      </c>
      <c r="N9" s="282">
        <v>1613.3</v>
      </c>
      <c r="O9" s="282">
        <v>1163</v>
      </c>
      <c r="P9" s="101">
        <v>217.6</v>
      </c>
      <c r="Q9" s="277">
        <v>4988</v>
      </c>
      <c r="R9" s="278"/>
      <c r="S9" s="276">
        <v>135.3</v>
      </c>
      <c r="T9" s="279">
        <v>50</v>
      </c>
      <c r="U9" s="279">
        <v>113</v>
      </c>
      <c r="V9" s="277">
        <v>29594</v>
      </c>
      <c r="W9" s="278"/>
      <c r="X9" s="391">
        <v>1.6</v>
      </c>
      <c r="Y9" s="136">
        <v>21.4</v>
      </c>
      <c r="Z9" s="285" t="s">
        <v>553</v>
      </c>
      <c r="AA9" s="392">
        <v>21167</v>
      </c>
      <c r="AB9" s="393"/>
      <c r="AC9" s="286" t="s">
        <v>1360</v>
      </c>
      <c r="AD9" s="287"/>
      <c r="AE9" s="287"/>
      <c r="AF9" s="287"/>
    </row>
    <row r="10" spans="1:32" ht="12">
      <c r="A10" s="289"/>
      <c r="B10" s="290"/>
      <c r="C10" s="290"/>
      <c r="D10" s="291"/>
      <c r="E10" s="292"/>
      <c r="F10" s="293"/>
      <c r="G10" s="291"/>
      <c r="H10" s="292"/>
      <c r="I10" s="294"/>
      <c r="J10" s="294"/>
      <c r="K10" s="291"/>
      <c r="L10" s="292"/>
      <c r="M10" s="394"/>
      <c r="N10" s="293"/>
      <c r="O10" s="293"/>
      <c r="P10" s="293"/>
      <c r="Q10" s="291"/>
      <c r="R10" s="292"/>
      <c r="S10" s="290"/>
      <c r="T10" s="294"/>
      <c r="U10" s="294"/>
      <c r="V10" s="291"/>
      <c r="W10" s="292"/>
      <c r="X10" s="395"/>
      <c r="Y10" s="297"/>
      <c r="Z10" s="298"/>
      <c r="AA10" s="396"/>
      <c r="AB10" s="397"/>
      <c r="AC10" s="299"/>
      <c r="AD10" s="238"/>
      <c r="AE10" s="238"/>
      <c r="AF10" s="238"/>
    </row>
    <row r="11" spans="1:32" s="311" customFormat="1" ht="18" customHeight="1">
      <c r="A11" s="223" t="s">
        <v>1410</v>
      </c>
      <c r="B11" s="300">
        <v>-0.4</v>
      </c>
      <c r="C11" s="301">
        <v>18.1</v>
      </c>
      <c r="D11" s="302">
        <v>21920</v>
      </c>
      <c r="E11" s="303"/>
      <c r="F11" s="96">
        <v>-20</v>
      </c>
      <c r="G11" s="302" t="s">
        <v>552</v>
      </c>
      <c r="H11" s="303"/>
      <c r="I11" s="304">
        <v>81</v>
      </c>
      <c r="J11" s="305">
        <v>19</v>
      </c>
      <c r="K11" s="302">
        <v>21920</v>
      </c>
      <c r="L11" s="303"/>
      <c r="M11" s="96">
        <v>8.4</v>
      </c>
      <c r="N11" s="300">
        <v>84.8</v>
      </c>
      <c r="O11" s="398">
        <v>83</v>
      </c>
      <c r="P11" s="96">
        <v>57.1</v>
      </c>
      <c r="Q11" s="302">
        <v>4030</v>
      </c>
      <c r="R11" s="303"/>
      <c r="S11" s="300">
        <v>15.1</v>
      </c>
      <c r="T11" s="304">
        <v>40</v>
      </c>
      <c r="U11" s="305">
        <v>113</v>
      </c>
      <c r="V11" s="302">
        <v>29594</v>
      </c>
      <c r="W11" s="303"/>
      <c r="X11" s="306">
        <v>1.5</v>
      </c>
      <c r="Y11" s="134">
        <v>14.4</v>
      </c>
      <c r="Z11" s="308" t="s">
        <v>553</v>
      </c>
      <c r="AA11" s="399">
        <v>18294</v>
      </c>
      <c r="AB11" s="400"/>
      <c r="AC11" s="309" t="s">
        <v>588</v>
      </c>
      <c r="AD11" s="310"/>
      <c r="AE11" s="310"/>
      <c r="AF11" s="310"/>
    </row>
    <row r="12" spans="1:32" s="311" customFormat="1" ht="25.5" customHeight="1">
      <c r="A12" s="223" t="s">
        <v>1411</v>
      </c>
      <c r="B12" s="300">
        <v>0.1</v>
      </c>
      <c r="C12" s="301">
        <v>17.3</v>
      </c>
      <c r="D12" s="302">
        <v>22688</v>
      </c>
      <c r="E12" s="303"/>
      <c r="F12" s="96">
        <v>-19</v>
      </c>
      <c r="G12" s="302" t="s">
        <v>556</v>
      </c>
      <c r="H12" s="303"/>
      <c r="I12" s="304">
        <v>77</v>
      </c>
      <c r="J12" s="305">
        <v>19</v>
      </c>
      <c r="K12" s="302">
        <v>43520</v>
      </c>
      <c r="L12" s="401"/>
      <c r="M12" s="96">
        <v>8.1</v>
      </c>
      <c r="N12" s="300">
        <v>98.9</v>
      </c>
      <c r="O12" s="301">
        <v>62.7</v>
      </c>
      <c r="P12" s="96">
        <v>62.5</v>
      </c>
      <c r="Q12" s="302">
        <v>41685</v>
      </c>
      <c r="R12" s="303"/>
      <c r="S12" s="300">
        <v>12.4</v>
      </c>
      <c r="T12" s="304">
        <v>45</v>
      </c>
      <c r="U12" s="305">
        <v>107</v>
      </c>
      <c r="V12" s="302">
        <v>13181</v>
      </c>
      <c r="W12" s="303"/>
      <c r="X12" s="306">
        <v>1.6</v>
      </c>
      <c r="Y12" s="134">
        <v>13.7</v>
      </c>
      <c r="Z12" s="308" t="s">
        <v>553</v>
      </c>
      <c r="AA12" s="399" t="s">
        <v>557</v>
      </c>
      <c r="AB12" s="400"/>
      <c r="AC12" s="309" t="s">
        <v>589</v>
      </c>
      <c r="AD12" s="310"/>
      <c r="AE12" s="310"/>
      <c r="AF12" s="310"/>
    </row>
    <row r="13" spans="1:32" s="311" customFormat="1" ht="28.5" customHeight="1">
      <c r="A13" s="223" t="s">
        <v>1361</v>
      </c>
      <c r="B13" s="300">
        <v>3.5</v>
      </c>
      <c r="C13" s="301">
        <v>23.7</v>
      </c>
      <c r="D13" s="302" t="s">
        <v>559</v>
      </c>
      <c r="E13" s="303"/>
      <c r="F13" s="96">
        <v>-15.5</v>
      </c>
      <c r="G13" s="302" t="s">
        <v>560</v>
      </c>
      <c r="H13" s="303"/>
      <c r="I13" s="304">
        <v>69</v>
      </c>
      <c r="J13" s="305">
        <v>11</v>
      </c>
      <c r="K13" s="302">
        <v>43533</v>
      </c>
      <c r="L13" s="402" t="s">
        <v>15</v>
      </c>
      <c r="M13" s="96">
        <v>7.5</v>
      </c>
      <c r="N13" s="300">
        <v>140.3</v>
      </c>
      <c r="O13" s="301">
        <v>68.6</v>
      </c>
      <c r="P13" s="96">
        <v>49.2</v>
      </c>
      <c r="Q13" s="302">
        <v>6293</v>
      </c>
      <c r="R13" s="303"/>
      <c r="S13" s="300">
        <v>11.7</v>
      </c>
      <c r="T13" s="304">
        <v>24</v>
      </c>
      <c r="U13" s="305">
        <v>86</v>
      </c>
      <c r="V13" s="302">
        <v>13219</v>
      </c>
      <c r="W13" s="303"/>
      <c r="X13" s="306">
        <v>1.8</v>
      </c>
      <c r="Y13" s="134">
        <v>13.9</v>
      </c>
      <c r="Z13" s="308" t="s">
        <v>553</v>
      </c>
      <c r="AA13" s="399">
        <v>13591</v>
      </c>
      <c r="AB13" s="400"/>
      <c r="AC13" s="309" t="s">
        <v>590</v>
      </c>
      <c r="AD13" s="310"/>
      <c r="AE13" s="310"/>
      <c r="AF13" s="310"/>
    </row>
    <row r="14" spans="1:32" s="311" customFormat="1" ht="18" customHeight="1">
      <c r="A14" s="223" t="s">
        <v>1363</v>
      </c>
      <c r="B14" s="300">
        <v>10.1</v>
      </c>
      <c r="C14" s="301">
        <v>33.3</v>
      </c>
      <c r="D14" s="302">
        <v>15458</v>
      </c>
      <c r="E14" s="303"/>
      <c r="F14" s="96">
        <v>-7.3</v>
      </c>
      <c r="G14" s="302">
        <v>15068</v>
      </c>
      <c r="H14" s="303"/>
      <c r="I14" s="304">
        <v>62</v>
      </c>
      <c r="J14" s="305">
        <v>7</v>
      </c>
      <c r="K14" s="314">
        <v>42120</v>
      </c>
      <c r="L14" s="312" t="s">
        <v>15</v>
      </c>
      <c r="M14" s="96">
        <v>6.9</v>
      </c>
      <c r="N14" s="300">
        <v>176.1</v>
      </c>
      <c r="O14" s="301">
        <v>68.4</v>
      </c>
      <c r="P14" s="96">
        <v>89.1</v>
      </c>
      <c r="Q14" s="302">
        <v>5212</v>
      </c>
      <c r="R14" s="303"/>
      <c r="S14" s="300">
        <v>9.1</v>
      </c>
      <c r="T14" s="304">
        <v>2</v>
      </c>
      <c r="U14" s="305">
        <v>28</v>
      </c>
      <c r="V14" s="302">
        <v>5213</v>
      </c>
      <c r="W14" s="303"/>
      <c r="X14" s="306">
        <v>2</v>
      </c>
      <c r="Y14" s="134">
        <v>15.9</v>
      </c>
      <c r="Z14" s="308" t="s">
        <v>8</v>
      </c>
      <c r="AA14" s="399">
        <v>851</v>
      </c>
      <c r="AB14" s="400"/>
      <c r="AC14" s="309" t="s">
        <v>591</v>
      </c>
      <c r="AD14" s="310"/>
      <c r="AE14" s="310"/>
      <c r="AF14" s="310"/>
    </row>
    <row r="15" spans="1:32" s="311" customFormat="1" ht="26.25" customHeight="1">
      <c r="A15" s="223" t="s">
        <v>1412</v>
      </c>
      <c r="B15" s="300">
        <v>15.7</v>
      </c>
      <c r="C15" s="96">
        <v>34.1</v>
      </c>
      <c r="D15" s="302">
        <v>43612</v>
      </c>
      <c r="E15" s="303"/>
      <c r="F15" s="96">
        <v>-1.8</v>
      </c>
      <c r="G15" s="302">
        <v>12542</v>
      </c>
      <c r="H15" s="303"/>
      <c r="I15" s="304">
        <v>65</v>
      </c>
      <c r="J15" s="305">
        <v>7</v>
      </c>
      <c r="K15" s="314">
        <v>42859</v>
      </c>
      <c r="L15" s="312" t="s">
        <v>15</v>
      </c>
      <c r="M15" s="96">
        <v>7.2</v>
      </c>
      <c r="N15" s="300">
        <v>191.5</v>
      </c>
      <c r="O15" s="301">
        <v>75.4</v>
      </c>
      <c r="P15" s="96">
        <v>98.3</v>
      </c>
      <c r="Q15" s="302">
        <v>10736</v>
      </c>
      <c r="R15" s="312" t="s">
        <v>15</v>
      </c>
      <c r="S15" s="300">
        <v>9</v>
      </c>
      <c r="T15" s="305">
        <v>0</v>
      </c>
      <c r="U15" s="305">
        <v>0</v>
      </c>
      <c r="V15" s="302">
        <v>33725</v>
      </c>
      <c r="W15" s="303"/>
      <c r="X15" s="306">
        <v>1.9</v>
      </c>
      <c r="Y15" s="134">
        <v>15.6</v>
      </c>
      <c r="Z15" s="308" t="s">
        <v>563</v>
      </c>
      <c r="AA15" s="399">
        <v>16198</v>
      </c>
      <c r="AB15" s="400"/>
      <c r="AC15" s="309" t="s">
        <v>592</v>
      </c>
      <c r="AD15" s="310"/>
      <c r="AE15" s="310"/>
      <c r="AF15" s="310"/>
    </row>
    <row r="16" spans="1:32" s="311" customFormat="1" ht="29.25" customHeight="1">
      <c r="A16" s="223" t="s">
        <v>564</v>
      </c>
      <c r="B16" s="300">
        <v>19.8</v>
      </c>
      <c r="C16" s="96">
        <v>37.5</v>
      </c>
      <c r="D16" s="302">
        <v>43280</v>
      </c>
      <c r="E16" s="303"/>
      <c r="F16" s="96">
        <v>3</v>
      </c>
      <c r="G16" s="302">
        <v>10017</v>
      </c>
      <c r="H16" s="303"/>
      <c r="I16" s="304">
        <v>72</v>
      </c>
      <c r="J16" s="305">
        <v>13</v>
      </c>
      <c r="K16" s="314">
        <v>42156</v>
      </c>
      <c r="L16" s="312" t="s">
        <v>15</v>
      </c>
      <c r="M16" s="96">
        <v>8</v>
      </c>
      <c r="N16" s="300">
        <v>158.8</v>
      </c>
      <c r="O16" s="301">
        <v>110.5</v>
      </c>
      <c r="P16" s="96">
        <v>104.5</v>
      </c>
      <c r="Q16" s="302">
        <v>35609</v>
      </c>
      <c r="R16" s="303"/>
      <c r="S16" s="300">
        <v>9.7</v>
      </c>
      <c r="T16" s="227" t="s">
        <v>1383</v>
      </c>
      <c r="U16" s="227" t="s">
        <v>1383</v>
      </c>
      <c r="V16" s="315" t="s">
        <v>610</v>
      </c>
      <c r="W16" s="316"/>
      <c r="X16" s="306">
        <v>1.7</v>
      </c>
      <c r="Y16" s="134">
        <v>13.2</v>
      </c>
      <c r="Z16" s="308" t="s">
        <v>553</v>
      </c>
      <c r="AA16" s="399">
        <v>20259</v>
      </c>
      <c r="AB16" s="400"/>
      <c r="AC16" s="309" t="s">
        <v>564</v>
      </c>
      <c r="AD16" s="310"/>
      <c r="AE16" s="310"/>
      <c r="AF16" s="310"/>
    </row>
    <row r="17" spans="1:32" s="311" customFormat="1" ht="27.75" customHeight="1">
      <c r="A17" s="223" t="s">
        <v>565</v>
      </c>
      <c r="B17" s="300">
        <v>23.3</v>
      </c>
      <c r="C17" s="96">
        <v>40.8</v>
      </c>
      <c r="D17" s="302">
        <v>12260</v>
      </c>
      <c r="E17" s="303"/>
      <c r="F17" s="96">
        <v>6.7</v>
      </c>
      <c r="G17" s="302">
        <v>27942</v>
      </c>
      <c r="H17" s="319"/>
      <c r="I17" s="304">
        <v>77</v>
      </c>
      <c r="J17" s="305">
        <v>16</v>
      </c>
      <c r="K17" s="302">
        <v>39631</v>
      </c>
      <c r="L17" s="303"/>
      <c r="M17" s="96">
        <v>8.1</v>
      </c>
      <c r="N17" s="300">
        <v>143.7</v>
      </c>
      <c r="O17" s="398">
        <v>157</v>
      </c>
      <c r="P17" s="96">
        <v>155.5</v>
      </c>
      <c r="Q17" s="302">
        <v>44040</v>
      </c>
      <c r="R17" s="303"/>
      <c r="S17" s="300">
        <v>12.2</v>
      </c>
      <c r="T17" s="227" t="s">
        <v>1383</v>
      </c>
      <c r="U17" s="227" t="s">
        <v>1383</v>
      </c>
      <c r="V17" s="315" t="s">
        <v>610</v>
      </c>
      <c r="W17" s="316"/>
      <c r="X17" s="306">
        <v>1.6</v>
      </c>
      <c r="Y17" s="134">
        <v>12</v>
      </c>
      <c r="Z17" s="308" t="s">
        <v>563</v>
      </c>
      <c r="AA17" s="399">
        <v>8607</v>
      </c>
      <c r="AB17" s="400"/>
      <c r="AC17" s="309" t="s">
        <v>565</v>
      </c>
      <c r="AD17" s="310"/>
      <c r="AE17" s="310"/>
      <c r="AF17" s="310"/>
    </row>
    <row r="18" spans="1:32" s="311" customFormat="1" ht="27.75" customHeight="1">
      <c r="A18" s="223" t="s">
        <v>567</v>
      </c>
      <c r="B18" s="300">
        <v>24.9</v>
      </c>
      <c r="C18" s="96">
        <v>39</v>
      </c>
      <c r="D18" s="302">
        <v>43335</v>
      </c>
      <c r="E18" s="303"/>
      <c r="F18" s="96">
        <v>8.4</v>
      </c>
      <c r="G18" s="302">
        <v>3884</v>
      </c>
      <c r="H18" s="303"/>
      <c r="I18" s="304">
        <v>75</v>
      </c>
      <c r="J18" s="305">
        <v>22</v>
      </c>
      <c r="K18" s="302">
        <v>42593</v>
      </c>
      <c r="L18" s="312" t="s">
        <v>15</v>
      </c>
      <c r="M18" s="96">
        <v>7.3</v>
      </c>
      <c r="N18" s="300">
        <v>178.4</v>
      </c>
      <c r="O18" s="300">
        <v>150.8</v>
      </c>
      <c r="P18" s="96">
        <v>217.6</v>
      </c>
      <c r="Q18" s="302">
        <v>4988</v>
      </c>
      <c r="R18" s="303"/>
      <c r="S18" s="300">
        <v>9.6</v>
      </c>
      <c r="T18" s="227" t="s">
        <v>1383</v>
      </c>
      <c r="U18" s="227" t="s">
        <v>1383</v>
      </c>
      <c r="V18" s="315" t="s">
        <v>610</v>
      </c>
      <c r="W18" s="316"/>
      <c r="X18" s="306">
        <v>1.6</v>
      </c>
      <c r="Y18" s="134">
        <v>15.8</v>
      </c>
      <c r="Z18" s="320" t="s">
        <v>568</v>
      </c>
      <c r="AA18" s="399">
        <v>3143</v>
      </c>
      <c r="AB18" s="400"/>
      <c r="AC18" s="309" t="s">
        <v>567</v>
      </c>
      <c r="AD18" s="310"/>
      <c r="AE18" s="310"/>
      <c r="AF18" s="310"/>
    </row>
    <row r="19" spans="1:32" s="311" customFormat="1" ht="26.25" customHeight="1">
      <c r="A19" s="223" t="s">
        <v>569</v>
      </c>
      <c r="B19" s="300">
        <v>20.1</v>
      </c>
      <c r="C19" s="96">
        <v>36.6</v>
      </c>
      <c r="D19" s="302">
        <v>44082</v>
      </c>
      <c r="E19" s="303"/>
      <c r="F19" s="96">
        <v>3</v>
      </c>
      <c r="G19" s="302" t="s">
        <v>570</v>
      </c>
      <c r="H19" s="303"/>
      <c r="I19" s="304">
        <v>77</v>
      </c>
      <c r="J19" s="305">
        <v>19</v>
      </c>
      <c r="K19" s="302">
        <v>36790</v>
      </c>
      <c r="L19" s="303"/>
      <c r="M19" s="96">
        <v>7.8</v>
      </c>
      <c r="N19" s="300">
        <v>128.7</v>
      </c>
      <c r="O19" s="300">
        <v>127.2</v>
      </c>
      <c r="P19" s="96">
        <v>131.1</v>
      </c>
      <c r="Q19" s="302">
        <v>6842</v>
      </c>
      <c r="R19" s="303"/>
      <c r="S19" s="300">
        <v>10.8</v>
      </c>
      <c r="T19" s="227" t="s">
        <v>1383</v>
      </c>
      <c r="U19" s="227" t="s">
        <v>1383</v>
      </c>
      <c r="V19" s="315" t="s">
        <v>610</v>
      </c>
      <c r="W19" s="316"/>
      <c r="X19" s="306">
        <v>1.5</v>
      </c>
      <c r="Y19" s="134">
        <v>20.2</v>
      </c>
      <c r="Z19" s="320" t="s">
        <v>571</v>
      </c>
      <c r="AA19" s="399">
        <v>21820</v>
      </c>
      <c r="AB19" s="400"/>
      <c r="AC19" s="309" t="s">
        <v>569</v>
      </c>
      <c r="AD19" s="310"/>
      <c r="AE19" s="310"/>
      <c r="AF19" s="310"/>
    </row>
    <row r="20" spans="1:32" s="311" customFormat="1" ht="29.25" customHeight="1">
      <c r="A20" s="223" t="s">
        <v>1364</v>
      </c>
      <c r="B20" s="300">
        <v>13.6</v>
      </c>
      <c r="C20" s="96">
        <v>32.3</v>
      </c>
      <c r="D20" s="302">
        <v>17078</v>
      </c>
      <c r="E20" s="303"/>
      <c r="F20" s="96">
        <v>-2.4</v>
      </c>
      <c r="G20" s="403">
        <v>14171</v>
      </c>
      <c r="H20" s="303"/>
      <c r="I20" s="304">
        <v>77</v>
      </c>
      <c r="J20" s="305">
        <v>15</v>
      </c>
      <c r="K20" s="403">
        <v>32079</v>
      </c>
      <c r="L20" s="303"/>
      <c r="M20" s="96">
        <v>7.2</v>
      </c>
      <c r="N20" s="300">
        <v>132.1</v>
      </c>
      <c r="O20" s="300">
        <v>92.4</v>
      </c>
      <c r="P20" s="96">
        <v>147.5</v>
      </c>
      <c r="Q20" s="314">
        <v>43750</v>
      </c>
      <c r="R20" s="303"/>
      <c r="S20" s="300">
        <v>9.8</v>
      </c>
      <c r="T20" s="227" t="s">
        <v>1383</v>
      </c>
      <c r="U20" s="227" t="s">
        <v>1383</v>
      </c>
      <c r="V20" s="315" t="s">
        <v>610</v>
      </c>
      <c r="W20" s="316"/>
      <c r="X20" s="306">
        <v>1.5</v>
      </c>
      <c r="Y20" s="134">
        <v>13.5</v>
      </c>
      <c r="Z20" s="308" t="s">
        <v>573</v>
      </c>
      <c r="AA20" s="404">
        <v>18916</v>
      </c>
      <c r="AB20" s="400"/>
      <c r="AC20" s="309" t="s">
        <v>593</v>
      </c>
      <c r="AD20" s="310"/>
      <c r="AE20" s="310"/>
      <c r="AF20" s="310"/>
    </row>
    <row r="21" spans="1:32" s="311" customFormat="1" ht="18" customHeight="1">
      <c r="A21" s="223" t="s">
        <v>574</v>
      </c>
      <c r="B21" s="300">
        <v>7.4</v>
      </c>
      <c r="C21" s="96">
        <v>26.9</v>
      </c>
      <c r="D21" s="302">
        <v>5422</v>
      </c>
      <c r="E21" s="303"/>
      <c r="F21" s="96">
        <v>-7.2</v>
      </c>
      <c r="G21" s="302" t="s">
        <v>575</v>
      </c>
      <c r="H21" s="303"/>
      <c r="I21" s="304">
        <v>78</v>
      </c>
      <c r="J21" s="305">
        <v>17</v>
      </c>
      <c r="K21" s="314">
        <v>34277</v>
      </c>
      <c r="L21" s="312" t="s">
        <v>15</v>
      </c>
      <c r="M21" s="96">
        <v>7.3</v>
      </c>
      <c r="N21" s="300">
        <v>99.2</v>
      </c>
      <c r="O21" s="300">
        <v>84.5</v>
      </c>
      <c r="P21" s="96">
        <v>71</v>
      </c>
      <c r="Q21" s="302">
        <v>33207</v>
      </c>
      <c r="R21" s="303"/>
      <c r="S21" s="300">
        <v>11.9</v>
      </c>
      <c r="T21" s="304">
        <v>5</v>
      </c>
      <c r="U21" s="305">
        <v>33</v>
      </c>
      <c r="V21" s="403">
        <v>18961</v>
      </c>
      <c r="W21" s="303"/>
      <c r="X21" s="306">
        <v>1.5</v>
      </c>
      <c r="Y21" s="134">
        <v>12.9</v>
      </c>
      <c r="Z21" s="320" t="s">
        <v>8</v>
      </c>
      <c r="AA21" s="404">
        <v>3974</v>
      </c>
      <c r="AB21" s="400"/>
      <c r="AC21" s="309" t="s">
        <v>594</v>
      </c>
      <c r="AD21" s="310"/>
      <c r="AE21" s="310"/>
      <c r="AF21" s="310"/>
    </row>
    <row r="22" spans="1:32" s="311" customFormat="1" ht="18" customHeight="1" thickBot="1">
      <c r="A22" s="228" t="s">
        <v>576</v>
      </c>
      <c r="B22" s="321">
        <v>2.6</v>
      </c>
      <c r="C22" s="322">
        <v>20.6</v>
      </c>
      <c r="D22" s="323" t="s">
        <v>577</v>
      </c>
      <c r="E22" s="324"/>
      <c r="F22" s="322">
        <v>-15</v>
      </c>
      <c r="G22" s="323" t="s">
        <v>578</v>
      </c>
      <c r="H22" s="324"/>
      <c r="I22" s="325">
        <v>80</v>
      </c>
      <c r="J22" s="326">
        <v>22</v>
      </c>
      <c r="K22" s="405">
        <v>28837</v>
      </c>
      <c r="L22" s="324"/>
      <c r="M22" s="322">
        <v>8.1</v>
      </c>
      <c r="N22" s="321">
        <v>80.7</v>
      </c>
      <c r="O22" s="321">
        <v>82.7</v>
      </c>
      <c r="P22" s="322">
        <v>111.1</v>
      </c>
      <c r="Q22" s="323" t="s">
        <v>579</v>
      </c>
      <c r="R22" s="324"/>
      <c r="S22" s="321">
        <v>14.1</v>
      </c>
      <c r="T22" s="325">
        <v>23</v>
      </c>
      <c r="U22" s="326">
        <v>82</v>
      </c>
      <c r="V22" s="405">
        <v>13880</v>
      </c>
      <c r="W22" s="324"/>
      <c r="X22" s="327">
        <v>1.6</v>
      </c>
      <c r="Y22" s="329">
        <v>21.4</v>
      </c>
      <c r="Z22" s="330" t="s">
        <v>553</v>
      </c>
      <c r="AA22" s="406">
        <v>21167</v>
      </c>
      <c r="AB22" s="407"/>
      <c r="AC22" s="331" t="s">
        <v>595</v>
      </c>
      <c r="AD22" s="310"/>
      <c r="AE22" s="310"/>
      <c r="AF22" s="310"/>
    </row>
    <row r="23" spans="1:32" ht="15" customHeight="1">
      <c r="A23" s="239" t="s">
        <v>580</v>
      </c>
      <c r="B23" s="237"/>
      <c r="C23" s="332"/>
      <c r="D23" s="332"/>
      <c r="E23" s="332"/>
      <c r="F23" s="332"/>
      <c r="G23" s="332"/>
      <c r="H23" s="332"/>
      <c r="I23" s="332"/>
      <c r="J23" s="237"/>
      <c r="K23" s="237"/>
      <c r="L23" s="237"/>
      <c r="M23" s="237"/>
      <c r="N23" s="237"/>
      <c r="O23" s="237"/>
      <c r="P23" s="237"/>
      <c r="Q23" s="237"/>
      <c r="R23" s="237"/>
      <c r="S23" s="237"/>
      <c r="T23" s="237"/>
      <c r="U23" s="237"/>
      <c r="V23" s="237"/>
      <c r="W23" s="237"/>
      <c r="X23" s="237"/>
      <c r="Y23" s="237"/>
      <c r="Z23" s="237"/>
      <c r="AA23" s="333"/>
      <c r="AB23" s="333"/>
      <c r="AC23" s="332"/>
      <c r="AD23" s="238"/>
      <c r="AE23" s="238"/>
      <c r="AF23" s="238"/>
    </row>
    <row r="24" spans="1:32" ht="15" customHeight="1">
      <c r="A24" s="334" t="s">
        <v>775</v>
      </c>
      <c r="B24" s="238"/>
      <c r="C24" s="332"/>
      <c r="D24" s="332"/>
      <c r="E24" s="332"/>
      <c r="F24" s="332"/>
      <c r="G24" s="332"/>
      <c r="H24" s="332"/>
      <c r="I24" s="335"/>
      <c r="J24" s="239"/>
      <c r="K24" s="239"/>
      <c r="L24" s="239"/>
      <c r="M24" s="239"/>
      <c r="N24" s="239"/>
      <c r="O24" s="239"/>
      <c r="P24" s="239"/>
      <c r="Q24" s="239"/>
      <c r="R24" s="239"/>
      <c r="S24" s="239"/>
      <c r="T24" s="239"/>
      <c r="U24" s="239"/>
      <c r="V24" s="239"/>
      <c r="W24" s="239"/>
      <c r="X24" s="239"/>
      <c r="Y24" s="239"/>
      <c r="Z24" s="239"/>
      <c r="AA24" s="239"/>
      <c r="AB24" s="239"/>
      <c r="AC24" s="239"/>
      <c r="AD24" s="238"/>
      <c r="AE24" s="238"/>
      <c r="AF24" s="238"/>
    </row>
    <row r="25" spans="1:32" ht="15" customHeight="1">
      <c r="A25" s="334" t="s">
        <v>581</v>
      </c>
      <c r="B25" s="334"/>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row>
    <row r="26" spans="1:32" ht="15" customHeight="1">
      <c r="A26" s="334" t="s">
        <v>774</v>
      </c>
      <c r="B26" s="334"/>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row>
    <row r="27" spans="1:32" ht="12">
      <c r="A27" s="238"/>
      <c r="B27" s="238"/>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row>
  </sheetData>
  <sheetProtection/>
  <mergeCells count="25">
    <mergeCell ref="U6:U7"/>
    <mergeCell ref="X6:X7"/>
    <mergeCell ref="Y6:AB6"/>
    <mergeCell ref="D7:E7"/>
    <mergeCell ref="G7:H7"/>
    <mergeCell ref="K7:L7"/>
    <mergeCell ref="Q7:R7"/>
    <mergeCell ref="V7:W7"/>
    <mergeCell ref="AA7:AB7"/>
    <mergeCell ref="T5:W5"/>
    <mergeCell ref="X5:AB5"/>
    <mergeCell ref="B6:B7"/>
    <mergeCell ref="C6:C7"/>
    <mergeCell ref="F6:F7"/>
    <mergeCell ref="I6:I7"/>
    <mergeCell ref="J6:J7"/>
    <mergeCell ref="O6:O7"/>
    <mergeCell ref="P6:R6"/>
    <mergeCell ref="T6:T7"/>
    <mergeCell ref="B5:H5"/>
    <mergeCell ref="I5:L5"/>
    <mergeCell ref="M5:M7"/>
    <mergeCell ref="N5:N7"/>
    <mergeCell ref="O5:R5"/>
    <mergeCell ref="S5:S7"/>
  </mergeCells>
  <printOptions/>
  <pageMargins left="0.7086614173228347" right="0.7086614173228347" top="0.7480314960629921" bottom="0.7480314960629921" header="0.31496062992125984" footer="0.31496062992125984"/>
  <pageSetup cellComments="asDisplayed" fitToHeight="1" fitToWidth="1" horizontalDpi="600" verticalDpi="600" orientation="landscape" paperSize="9" scale="61" r:id="rId1"/>
</worksheet>
</file>

<file path=xl/worksheets/sheet17.xml><?xml version="1.0" encoding="utf-8"?>
<worksheet xmlns="http://schemas.openxmlformats.org/spreadsheetml/2006/main" xmlns:r="http://schemas.openxmlformats.org/officeDocument/2006/relationships">
  <sheetPr codeName="Sheet17">
    <pageSetUpPr fitToPage="1"/>
  </sheetPr>
  <dimension ref="A1:Y29"/>
  <sheetViews>
    <sheetView zoomScalePageLayoutView="0" workbookViewId="0" topLeftCell="A1">
      <selection activeCell="A1" sqref="A1"/>
    </sheetView>
  </sheetViews>
  <sheetFormatPr defaultColWidth="9.140625" defaultRowHeight="12"/>
  <cols>
    <col min="1" max="8" width="9.8515625" style="162" customWidth="1"/>
    <col min="9" max="9" width="11.28125" style="162" customWidth="1"/>
    <col min="10" max="11" width="9.8515625" style="162" customWidth="1"/>
    <col min="12" max="17" width="9.28125" style="162" customWidth="1"/>
    <col min="18" max="18" width="10.140625" style="162" customWidth="1"/>
    <col min="19" max="22" width="9.28125" style="162" customWidth="1"/>
    <col min="23" max="23" width="9.8515625" style="162" customWidth="1"/>
    <col min="24" max="16384" width="9.140625" style="162" customWidth="1"/>
  </cols>
  <sheetData>
    <row r="1" ht="12.75" customHeight="1">
      <c r="G1" s="162" t="s">
        <v>582</v>
      </c>
    </row>
    <row r="2" s="82" customFormat="1" ht="18" customHeight="1">
      <c r="A2" s="161" t="s">
        <v>778</v>
      </c>
    </row>
    <row r="3" s="82" customFormat="1" ht="18" customHeight="1">
      <c r="A3" s="82" t="s">
        <v>583</v>
      </c>
    </row>
    <row r="4" ht="18" customHeight="1" thickBot="1">
      <c r="A4" s="164" t="s">
        <v>1466</v>
      </c>
    </row>
    <row r="5" spans="1:23" ht="18" customHeight="1" thickTop="1">
      <c r="A5" s="166" t="s">
        <v>526</v>
      </c>
      <c r="B5" s="359" t="s">
        <v>527</v>
      </c>
      <c r="C5" s="359"/>
      <c r="D5" s="359"/>
      <c r="E5" s="359"/>
      <c r="F5" s="359"/>
      <c r="G5" s="360" t="s">
        <v>528</v>
      </c>
      <c r="H5" s="361"/>
      <c r="I5" s="362"/>
      <c r="J5" s="363" t="s">
        <v>529</v>
      </c>
      <c r="K5" s="168" t="s">
        <v>530</v>
      </c>
      <c r="L5" s="169" t="s">
        <v>584</v>
      </c>
      <c r="M5" s="364" t="s">
        <v>531</v>
      </c>
      <c r="N5" s="359"/>
      <c r="O5" s="365"/>
      <c r="P5" s="170" t="s">
        <v>532</v>
      </c>
      <c r="Q5" s="364" t="s">
        <v>1384</v>
      </c>
      <c r="R5" s="365"/>
      <c r="S5" s="360" t="s">
        <v>534</v>
      </c>
      <c r="T5" s="361"/>
      <c r="U5" s="361"/>
      <c r="V5" s="362"/>
      <c r="W5" s="366" t="s">
        <v>585</v>
      </c>
    </row>
    <row r="6" spans="1:23" ht="18" customHeight="1">
      <c r="A6" s="172"/>
      <c r="B6" s="173" t="s">
        <v>535</v>
      </c>
      <c r="C6" s="174" t="s">
        <v>536</v>
      </c>
      <c r="D6" s="176"/>
      <c r="E6" s="174" t="s">
        <v>538</v>
      </c>
      <c r="F6" s="176"/>
      <c r="G6" s="173" t="s">
        <v>535</v>
      </c>
      <c r="H6" s="174" t="s">
        <v>539</v>
      </c>
      <c r="I6" s="367"/>
      <c r="J6" s="368"/>
      <c r="K6" s="177"/>
      <c r="L6" s="178"/>
      <c r="M6" s="179" t="s">
        <v>540</v>
      </c>
      <c r="N6" s="369" t="s">
        <v>541</v>
      </c>
      <c r="O6" s="370"/>
      <c r="P6" s="181"/>
      <c r="Q6" s="371"/>
      <c r="R6" s="173" t="s">
        <v>586</v>
      </c>
      <c r="S6" s="371" t="s">
        <v>587</v>
      </c>
      <c r="T6" s="369" t="s">
        <v>545</v>
      </c>
      <c r="U6" s="372"/>
      <c r="V6" s="370"/>
      <c r="W6" s="184"/>
    </row>
    <row r="7" spans="1:25" ht="18" customHeight="1">
      <c r="A7" s="185" t="s">
        <v>546</v>
      </c>
      <c r="B7" s="182"/>
      <c r="C7" s="182"/>
      <c r="D7" s="187" t="s">
        <v>586</v>
      </c>
      <c r="E7" s="182"/>
      <c r="F7" s="187" t="s">
        <v>586</v>
      </c>
      <c r="G7" s="182"/>
      <c r="H7" s="182"/>
      <c r="I7" s="373" t="s">
        <v>586</v>
      </c>
      <c r="J7" s="374"/>
      <c r="K7" s="188"/>
      <c r="L7" s="189"/>
      <c r="M7" s="190"/>
      <c r="N7" s="186" t="s">
        <v>547</v>
      </c>
      <c r="O7" s="375" t="s">
        <v>586</v>
      </c>
      <c r="P7" s="191"/>
      <c r="Q7" s="182"/>
      <c r="R7" s="182"/>
      <c r="S7" s="182"/>
      <c r="T7" s="186" t="s">
        <v>549</v>
      </c>
      <c r="U7" s="186" t="s">
        <v>550</v>
      </c>
      <c r="V7" s="186" t="s">
        <v>586</v>
      </c>
      <c r="W7" s="192" t="s">
        <v>546</v>
      </c>
      <c r="X7" s="193"/>
      <c r="Y7" s="193"/>
    </row>
    <row r="8" spans="1:23" ht="12">
      <c r="A8" s="194"/>
      <c r="B8" s="376"/>
      <c r="C8" s="376"/>
      <c r="D8" s="376"/>
      <c r="E8" s="376"/>
      <c r="F8" s="376"/>
      <c r="G8" s="376"/>
      <c r="H8" s="376"/>
      <c r="I8" s="376"/>
      <c r="J8" s="376"/>
      <c r="K8" s="376"/>
      <c r="L8" s="376"/>
      <c r="M8" s="376"/>
      <c r="N8" s="376"/>
      <c r="O8" s="376"/>
      <c r="P8" s="376"/>
      <c r="Q8" s="376"/>
      <c r="R8" s="376"/>
      <c r="S8" s="376"/>
      <c r="T8" s="376"/>
      <c r="U8" s="376"/>
      <c r="V8" s="376"/>
      <c r="W8" s="196"/>
    </row>
    <row r="9" spans="1:23" s="82" customFormat="1" ht="24" customHeight="1">
      <c r="A9" s="197" t="s">
        <v>776</v>
      </c>
      <c r="B9" s="377">
        <v>12.8</v>
      </c>
      <c r="C9" s="377">
        <v>36.8</v>
      </c>
      <c r="D9" s="378" t="s">
        <v>1366</v>
      </c>
      <c r="E9" s="108">
        <v>-6.3</v>
      </c>
      <c r="F9" s="198" t="s">
        <v>1367</v>
      </c>
      <c r="G9" s="65">
        <v>73</v>
      </c>
      <c r="H9" s="65">
        <v>9</v>
      </c>
      <c r="I9" s="340" t="s">
        <v>1368</v>
      </c>
      <c r="J9" s="108">
        <v>7.5</v>
      </c>
      <c r="K9" s="96">
        <v>1789.8</v>
      </c>
      <c r="L9" s="65">
        <v>40</v>
      </c>
      <c r="M9" s="379">
        <v>1261.5</v>
      </c>
      <c r="N9" s="108">
        <v>147.5</v>
      </c>
      <c r="O9" s="198" t="s">
        <v>1369</v>
      </c>
      <c r="P9" s="65">
        <v>131</v>
      </c>
      <c r="Q9" s="65">
        <v>53</v>
      </c>
      <c r="R9" s="198" t="s">
        <v>1370</v>
      </c>
      <c r="S9" s="108">
        <v>1.9</v>
      </c>
      <c r="T9" s="108">
        <v>10.3</v>
      </c>
      <c r="U9" s="225" t="s">
        <v>553</v>
      </c>
      <c r="V9" s="198" t="s">
        <v>1371</v>
      </c>
      <c r="W9" s="203" t="s">
        <v>776</v>
      </c>
    </row>
    <row r="10" spans="1:23" s="210" customFormat="1" ht="24" customHeight="1">
      <c r="A10" s="204" t="s">
        <v>1392</v>
      </c>
      <c r="B10" s="380">
        <v>13</v>
      </c>
      <c r="C10" s="380">
        <v>37</v>
      </c>
      <c r="D10" s="205">
        <v>44428</v>
      </c>
      <c r="E10" s="380">
        <v>-6.4</v>
      </c>
      <c r="F10" s="205">
        <v>44233</v>
      </c>
      <c r="G10" s="70">
        <v>75</v>
      </c>
      <c r="H10" s="70">
        <v>15</v>
      </c>
      <c r="I10" s="345">
        <v>44330</v>
      </c>
      <c r="J10" s="118" t="s">
        <v>1372</v>
      </c>
      <c r="K10" s="101">
        <v>1547.1</v>
      </c>
      <c r="L10" s="70">
        <v>35</v>
      </c>
      <c r="M10" s="381">
        <v>1284.5</v>
      </c>
      <c r="N10" s="118">
        <v>155.5</v>
      </c>
      <c r="O10" s="345">
        <v>44405</v>
      </c>
      <c r="P10" s="70">
        <v>127</v>
      </c>
      <c r="Q10" s="70">
        <v>7</v>
      </c>
      <c r="R10" s="345" t="s">
        <v>1373</v>
      </c>
      <c r="S10" s="118">
        <v>1.8</v>
      </c>
      <c r="T10" s="118">
        <v>8.8</v>
      </c>
      <c r="U10" s="346" t="s">
        <v>1374</v>
      </c>
      <c r="V10" s="345">
        <v>44268</v>
      </c>
      <c r="W10" s="209" t="s">
        <v>1392</v>
      </c>
    </row>
    <row r="11" spans="1:23" ht="9.75" customHeight="1">
      <c r="A11" s="211"/>
      <c r="B11" s="382"/>
      <c r="C11" s="382"/>
      <c r="D11" s="349"/>
      <c r="E11" s="382"/>
      <c r="F11" s="349"/>
      <c r="G11" s="213"/>
      <c r="H11" s="213"/>
      <c r="I11" s="383"/>
      <c r="J11" s="218"/>
      <c r="K11" s="348"/>
      <c r="L11" s="213"/>
      <c r="M11" s="216"/>
      <c r="N11" s="216"/>
      <c r="O11" s="349"/>
      <c r="P11" s="218"/>
      <c r="Q11" s="218"/>
      <c r="R11" s="349"/>
      <c r="S11" s="384"/>
      <c r="T11" s="348"/>
      <c r="U11" s="385"/>
      <c r="V11" s="349"/>
      <c r="W11" s="386"/>
    </row>
    <row r="12" spans="1:23" s="82" customFormat="1" ht="18" customHeight="1">
      <c r="A12" s="223" t="s">
        <v>588</v>
      </c>
      <c r="B12" s="377">
        <v>2.3</v>
      </c>
      <c r="C12" s="377">
        <v>11.4</v>
      </c>
      <c r="D12" s="205">
        <v>44226</v>
      </c>
      <c r="E12" s="377">
        <v>-3.5</v>
      </c>
      <c r="F12" s="205">
        <v>44203</v>
      </c>
      <c r="G12" s="65">
        <v>81</v>
      </c>
      <c r="H12" s="65">
        <v>37</v>
      </c>
      <c r="I12" s="205">
        <v>44221</v>
      </c>
      <c r="J12" s="108">
        <v>8.8</v>
      </c>
      <c r="K12" s="108">
        <v>75.7</v>
      </c>
      <c r="L12" s="65">
        <v>25</v>
      </c>
      <c r="M12" s="108">
        <v>81.5</v>
      </c>
      <c r="N12" s="108">
        <v>33</v>
      </c>
      <c r="O12" s="205">
        <v>44225</v>
      </c>
      <c r="P12" s="65">
        <v>14</v>
      </c>
      <c r="Q12" s="65">
        <v>5</v>
      </c>
      <c r="R12" s="205">
        <v>44204</v>
      </c>
      <c r="S12" s="108">
        <v>1.6</v>
      </c>
      <c r="T12" s="108">
        <v>7.8</v>
      </c>
      <c r="U12" s="225" t="s">
        <v>1375</v>
      </c>
      <c r="V12" s="205">
        <v>44204</v>
      </c>
      <c r="W12" s="226" t="s">
        <v>588</v>
      </c>
    </row>
    <row r="13" spans="1:23" s="82" customFormat="1" ht="18" customHeight="1">
      <c r="A13" s="223" t="s">
        <v>589</v>
      </c>
      <c r="B13" s="377">
        <v>2.5</v>
      </c>
      <c r="C13" s="377">
        <v>13</v>
      </c>
      <c r="D13" s="205">
        <v>44241</v>
      </c>
      <c r="E13" s="377">
        <v>-6.4</v>
      </c>
      <c r="F13" s="205">
        <v>44233</v>
      </c>
      <c r="G13" s="65">
        <v>79</v>
      </c>
      <c r="H13" s="65">
        <v>36</v>
      </c>
      <c r="I13" s="205">
        <v>44248</v>
      </c>
      <c r="J13" s="108" t="s">
        <v>1376</v>
      </c>
      <c r="K13" s="108">
        <v>101.8</v>
      </c>
      <c r="L13" s="65">
        <v>33</v>
      </c>
      <c r="M13" s="108">
        <v>65</v>
      </c>
      <c r="N13" s="108">
        <v>17.5</v>
      </c>
      <c r="O13" s="205">
        <v>44250</v>
      </c>
      <c r="P13" s="65">
        <v>12</v>
      </c>
      <c r="Q13" s="65">
        <v>7</v>
      </c>
      <c r="R13" s="205" t="s">
        <v>1377</v>
      </c>
      <c r="S13" s="108">
        <v>1.8</v>
      </c>
      <c r="T13" s="108">
        <v>6.7</v>
      </c>
      <c r="U13" s="225" t="s">
        <v>1374</v>
      </c>
      <c r="V13" s="205">
        <v>44230</v>
      </c>
      <c r="W13" s="226" t="s">
        <v>589</v>
      </c>
    </row>
    <row r="14" spans="1:23" s="82" customFormat="1" ht="18" customHeight="1">
      <c r="A14" s="223" t="s">
        <v>590</v>
      </c>
      <c r="B14" s="377">
        <v>6.1</v>
      </c>
      <c r="C14" s="377">
        <v>21.4</v>
      </c>
      <c r="D14" s="205">
        <v>44274</v>
      </c>
      <c r="E14" s="377">
        <v>-1.4</v>
      </c>
      <c r="F14" s="205" t="s">
        <v>1378</v>
      </c>
      <c r="G14" s="65">
        <v>70</v>
      </c>
      <c r="H14" s="65">
        <v>16</v>
      </c>
      <c r="I14" s="205">
        <v>44274</v>
      </c>
      <c r="J14" s="108" t="s">
        <v>610</v>
      </c>
      <c r="K14" s="108">
        <v>149.6</v>
      </c>
      <c r="L14" s="65">
        <v>41</v>
      </c>
      <c r="M14" s="108">
        <v>58</v>
      </c>
      <c r="N14" s="108">
        <v>13</v>
      </c>
      <c r="O14" s="205">
        <v>44265</v>
      </c>
      <c r="P14" s="65">
        <v>11</v>
      </c>
      <c r="Q14" s="65">
        <v>7</v>
      </c>
      <c r="R14" s="205">
        <v>44279</v>
      </c>
      <c r="S14" s="108">
        <v>2</v>
      </c>
      <c r="T14" s="108">
        <v>8.8</v>
      </c>
      <c r="U14" s="225" t="s">
        <v>1374</v>
      </c>
      <c r="V14" s="205">
        <v>44268</v>
      </c>
      <c r="W14" s="226" t="s">
        <v>590</v>
      </c>
    </row>
    <row r="15" spans="1:23" s="82" customFormat="1" ht="18" customHeight="1">
      <c r="A15" s="223" t="s">
        <v>591</v>
      </c>
      <c r="B15" s="377">
        <v>9</v>
      </c>
      <c r="C15" s="377">
        <v>23.4</v>
      </c>
      <c r="D15" s="205">
        <v>44316</v>
      </c>
      <c r="E15" s="377">
        <v>0.3</v>
      </c>
      <c r="F15" s="205">
        <v>44301</v>
      </c>
      <c r="G15" s="65">
        <v>64</v>
      </c>
      <c r="H15" s="65">
        <v>17</v>
      </c>
      <c r="I15" s="205">
        <v>44289</v>
      </c>
      <c r="J15" s="108" t="s">
        <v>610</v>
      </c>
      <c r="K15" s="108">
        <v>164.9</v>
      </c>
      <c r="L15" s="65">
        <v>42</v>
      </c>
      <c r="M15" s="108">
        <v>143</v>
      </c>
      <c r="N15" s="108">
        <v>72.5</v>
      </c>
      <c r="O15" s="205">
        <v>44304</v>
      </c>
      <c r="P15" s="65">
        <v>12</v>
      </c>
      <c r="Q15" s="227" t="s">
        <v>610</v>
      </c>
      <c r="R15" s="205" t="s">
        <v>610</v>
      </c>
      <c r="S15" s="108">
        <v>2.4</v>
      </c>
      <c r="T15" s="108">
        <v>7.7</v>
      </c>
      <c r="U15" s="225" t="s">
        <v>1379</v>
      </c>
      <c r="V15" s="205">
        <v>44288</v>
      </c>
      <c r="W15" s="226" t="s">
        <v>591</v>
      </c>
    </row>
    <row r="16" spans="1:23" s="82" customFormat="1" ht="18" customHeight="1">
      <c r="A16" s="223" t="s">
        <v>592</v>
      </c>
      <c r="B16" s="377">
        <v>17.2</v>
      </c>
      <c r="C16" s="377">
        <v>29.8</v>
      </c>
      <c r="D16" s="205">
        <v>44319</v>
      </c>
      <c r="E16" s="377">
        <v>4.6</v>
      </c>
      <c r="F16" s="205">
        <v>44324</v>
      </c>
      <c r="G16" s="65">
        <v>64</v>
      </c>
      <c r="H16" s="65">
        <v>15</v>
      </c>
      <c r="I16" s="205">
        <v>44330</v>
      </c>
      <c r="J16" s="108" t="s">
        <v>610</v>
      </c>
      <c r="K16" s="108">
        <v>185.3</v>
      </c>
      <c r="L16" s="65">
        <v>42</v>
      </c>
      <c r="M16" s="108">
        <v>35</v>
      </c>
      <c r="N16" s="108">
        <v>17</v>
      </c>
      <c r="O16" s="205">
        <v>44335</v>
      </c>
      <c r="P16" s="65">
        <v>7</v>
      </c>
      <c r="Q16" s="227" t="s">
        <v>610</v>
      </c>
      <c r="R16" s="227" t="s">
        <v>610</v>
      </c>
      <c r="S16" s="108">
        <v>2.2</v>
      </c>
      <c r="T16" s="108">
        <v>8.2</v>
      </c>
      <c r="U16" s="225" t="s">
        <v>1374</v>
      </c>
      <c r="V16" s="205">
        <v>44329</v>
      </c>
      <c r="W16" s="226" t="s">
        <v>592</v>
      </c>
    </row>
    <row r="17" spans="1:23" s="82" customFormat="1" ht="18" customHeight="1">
      <c r="A17" s="223" t="s">
        <v>564</v>
      </c>
      <c r="B17" s="377">
        <v>22.1</v>
      </c>
      <c r="C17" s="377">
        <v>34.5</v>
      </c>
      <c r="D17" s="205">
        <v>44357</v>
      </c>
      <c r="E17" s="377">
        <v>11.9</v>
      </c>
      <c r="F17" s="205">
        <v>44368</v>
      </c>
      <c r="G17" s="65">
        <v>67</v>
      </c>
      <c r="H17" s="78">
        <v>19</v>
      </c>
      <c r="I17" s="205">
        <v>44356</v>
      </c>
      <c r="J17" s="108" t="s">
        <v>610</v>
      </c>
      <c r="K17" s="108">
        <v>197.1</v>
      </c>
      <c r="L17" s="65">
        <v>45</v>
      </c>
      <c r="M17" s="108">
        <v>48</v>
      </c>
      <c r="N17" s="108">
        <v>19.5</v>
      </c>
      <c r="O17" s="205">
        <v>44361</v>
      </c>
      <c r="P17" s="65">
        <v>7</v>
      </c>
      <c r="Q17" s="227" t="s">
        <v>610</v>
      </c>
      <c r="R17" s="227" t="s">
        <v>610</v>
      </c>
      <c r="S17" s="108">
        <v>2</v>
      </c>
      <c r="T17" s="108">
        <v>7.8</v>
      </c>
      <c r="U17" s="225" t="s">
        <v>1380</v>
      </c>
      <c r="V17" s="205">
        <v>44368</v>
      </c>
      <c r="W17" s="226" t="s">
        <v>564</v>
      </c>
    </row>
    <row r="18" spans="1:23" s="82" customFormat="1" ht="18" customHeight="1">
      <c r="A18" s="223" t="s">
        <v>565</v>
      </c>
      <c r="B18" s="377">
        <v>22.8</v>
      </c>
      <c r="C18" s="377">
        <v>31.9</v>
      </c>
      <c r="D18" s="205">
        <v>44397</v>
      </c>
      <c r="E18" s="377">
        <v>15.5</v>
      </c>
      <c r="F18" s="205">
        <v>44393</v>
      </c>
      <c r="G18" s="65">
        <v>84</v>
      </c>
      <c r="H18" s="65">
        <v>43</v>
      </c>
      <c r="I18" s="205">
        <v>44397</v>
      </c>
      <c r="J18" s="108" t="s">
        <v>610</v>
      </c>
      <c r="K18" s="108">
        <v>71.9</v>
      </c>
      <c r="L18" s="65">
        <v>16</v>
      </c>
      <c r="M18" s="108">
        <v>483.5</v>
      </c>
      <c r="N18" s="108">
        <v>155.5</v>
      </c>
      <c r="O18" s="205">
        <v>44405</v>
      </c>
      <c r="P18" s="65">
        <v>22</v>
      </c>
      <c r="Q18" s="227" t="s">
        <v>610</v>
      </c>
      <c r="R18" s="227" t="s">
        <v>610</v>
      </c>
      <c r="S18" s="108">
        <v>1.5</v>
      </c>
      <c r="T18" s="108">
        <v>7.7</v>
      </c>
      <c r="U18" s="225" t="s">
        <v>1374</v>
      </c>
      <c r="V18" s="205">
        <v>44379</v>
      </c>
      <c r="W18" s="226" t="s">
        <v>565</v>
      </c>
    </row>
    <row r="19" spans="1:23" s="82" customFormat="1" ht="18" customHeight="1">
      <c r="A19" s="223" t="s">
        <v>567</v>
      </c>
      <c r="B19" s="377">
        <v>27</v>
      </c>
      <c r="C19" s="377">
        <v>37</v>
      </c>
      <c r="D19" s="205">
        <v>44428</v>
      </c>
      <c r="E19" s="377">
        <v>20</v>
      </c>
      <c r="F19" s="205">
        <v>44411</v>
      </c>
      <c r="G19" s="65">
        <v>75</v>
      </c>
      <c r="H19" s="65">
        <v>34</v>
      </c>
      <c r="I19" s="205">
        <v>44428</v>
      </c>
      <c r="J19" s="108" t="s">
        <v>610</v>
      </c>
      <c r="K19" s="108">
        <v>212.7</v>
      </c>
      <c r="L19" s="65">
        <v>50</v>
      </c>
      <c r="M19" s="108">
        <v>60</v>
      </c>
      <c r="N19" s="108">
        <v>19.5</v>
      </c>
      <c r="O19" s="205">
        <v>44416</v>
      </c>
      <c r="P19" s="65">
        <v>6</v>
      </c>
      <c r="Q19" s="227" t="s">
        <v>610</v>
      </c>
      <c r="R19" s="227" t="s">
        <v>610</v>
      </c>
      <c r="S19" s="108">
        <v>1.8</v>
      </c>
      <c r="T19" s="108">
        <v>6.9</v>
      </c>
      <c r="U19" s="225" t="s">
        <v>1380</v>
      </c>
      <c r="V19" s="205">
        <v>44432</v>
      </c>
      <c r="W19" s="226" t="s">
        <v>567</v>
      </c>
    </row>
    <row r="20" spans="1:23" s="82" customFormat="1" ht="18" customHeight="1">
      <c r="A20" s="223" t="s">
        <v>569</v>
      </c>
      <c r="B20" s="377">
        <v>22.4</v>
      </c>
      <c r="C20" s="377">
        <v>36.6</v>
      </c>
      <c r="D20" s="205">
        <v>44447</v>
      </c>
      <c r="E20" s="377">
        <v>9.9</v>
      </c>
      <c r="F20" s="205">
        <v>44468</v>
      </c>
      <c r="G20" s="65">
        <v>77</v>
      </c>
      <c r="H20" s="65">
        <v>26</v>
      </c>
      <c r="I20" s="205">
        <v>44469</v>
      </c>
      <c r="J20" s="108" t="s">
        <v>610</v>
      </c>
      <c r="K20" s="108">
        <v>121.5</v>
      </c>
      <c r="L20" s="65">
        <v>33</v>
      </c>
      <c r="M20" s="108">
        <v>123</v>
      </c>
      <c r="N20" s="108">
        <v>64.5</v>
      </c>
      <c r="O20" s="205">
        <v>44464</v>
      </c>
      <c r="P20" s="65">
        <v>7</v>
      </c>
      <c r="Q20" s="227" t="s">
        <v>610</v>
      </c>
      <c r="R20" s="227" t="s">
        <v>610</v>
      </c>
      <c r="S20" s="108">
        <v>1.8</v>
      </c>
      <c r="T20" s="108">
        <v>7.6</v>
      </c>
      <c r="U20" s="225" t="s">
        <v>1380</v>
      </c>
      <c r="V20" s="205">
        <v>44444</v>
      </c>
      <c r="W20" s="226" t="s">
        <v>569</v>
      </c>
    </row>
    <row r="21" spans="1:23" s="82" customFormat="1" ht="18" customHeight="1">
      <c r="A21" s="223" t="s">
        <v>593</v>
      </c>
      <c r="B21" s="377">
        <v>14</v>
      </c>
      <c r="C21" s="377">
        <v>24.2</v>
      </c>
      <c r="D21" s="205">
        <v>44471</v>
      </c>
      <c r="E21" s="377">
        <v>4.2</v>
      </c>
      <c r="F21" s="205">
        <v>44500</v>
      </c>
      <c r="G21" s="65">
        <v>78</v>
      </c>
      <c r="H21" s="65">
        <v>33</v>
      </c>
      <c r="I21" s="205">
        <v>44498</v>
      </c>
      <c r="J21" s="108" t="s">
        <v>610</v>
      </c>
      <c r="K21" s="108">
        <v>103.8</v>
      </c>
      <c r="L21" s="65">
        <v>30</v>
      </c>
      <c r="M21" s="108">
        <v>37.5</v>
      </c>
      <c r="N21" s="108">
        <v>17.5</v>
      </c>
      <c r="O21" s="205">
        <v>44477</v>
      </c>
      <c r="P21" s="65">
        <v>6</v>
      </c>
      <c r="Q21" s="227" t="s">
        <v>610</v>
      </c>
      <c r="R21" s="227" t="s">
        <v>610</v>
      </c>
      <c r="S21" s="108">
        <v>1.5</v>
      </c>
      <c r="T21" s="108">
        <v>6.5</v>
      </c>
      <c r="U21" s="225" t="s">
        <v>1380</v>
      </c>
      <c r="V21" s="205">
        <v>44478</v>
      </c>
      <c r="W21" s="226" t="s">
        <v>593</v>
      </c>
    </row>
    <row r="22" spans="1:23" s="82" customFormat="1" ht="18" customHeight="1">
      <c r="A22" s="223" t="s">
        <v>594</v>
      </c>
      <c r="B22" s="377">
        <v>8.6</v>
      </c>
      <c r="C22" s="377">
        <v>21.5</v>
      </c>
      <c r="D22" s="205">
        <v>44519</v>
      </c>
      <c r="E22" s="377">
        <v>-1.5</v>
      </c>
      <c r="F22" s="205">
        <v>44512</v>
      </c>
      <c r="G22" s="65">
        <v>77</v>
      </c>
      <c r="H22" s="65">
        <v>34</v>
      </c>
      <c r="I22" s="205">
        <v>44524</v>
      </c>
      <c r="J22" s="108" t="s">
        <v>610</v>
      </c>
      <c r="K22" s="108">
        <v>109.8</v>
      </c>
      <c r="L22" s="65">
        <v>36</v>
      </c>
      <c r="M22" s="108">
        <v>31</v>
      </c>
      <c r="N22" s="108">
        <v>11</v>
      </c>
      <c r="O22" s="205">
        <v>44520</v>
      </c>
      <c r="P22" s="65">
        <v>8</v>
      </c>
      <c r="Q22" s="65" t="s">
        <v>610</v>
      </c>
      <c r="R22" s="205" t="s">
        <v>610</v>
      </c>
      <c r="S22" s="108">
        <v>1.6</v>
      </c>
      <c r="T22" s="108">
        <v>6.6</v>
      </c>
      <c r="U22" s="225" t="s">
        <v>1374</v>
      </c>
      <c r="V22" s="205">
        <v>44508</v>
      </c>
      <c r="W22" s="226" t="s">
        <v>594</v>
      </c>
    </row>
    <row r="23" spans="1:24" s="82" customFormat="1" ht="18" customHeight="1" thickBot="1">
      <c r="A23" s="228" t="s">
        <v>595</v>
      </c>
      <c r="B23" s="387">
        <v>1.9</v>
      </c>
      <c r="C23" s="387">
        <v>10.7</v>
      </c>
      <c r="D23" s="229"/>
      <c r="E23" s="387">
        <v>-4.9</v>
      </c>
      <c r="F23" s="229">
        <v>44561</v>
      </c>
      <c r="G23" s="80">
        <v>87</v>
      </c>
      <c r="H23" s="80">
        <v>39</v>
      </c>
      <c r="I23" s="229">
        <v>44554</v>
      </c>
      <c r="J23" s="112" t="s">
        <v>610</v>
      </c>
      <c r="K23" s="112">
        <v>53</v>
      </c>
      <c r="L23" s="80">
        <v>18</v>
      </c>
      <c r="M23" s="112">
        <v>119</v>
      </c>
      <c r="N23" s="112">
        <v>23</v>
      </c>
      <c r="O23" s="229">
        <v>44547</v>
      </c>
      <c r="P23" s="80">
        <v>15</v>
      </c>
      <c r="Q23" s="80">
        <v>51</v>
      </c>
      <c r="R23" s="229">
        <v>44550</v>
      </c>
      <c r="S23" s="112">
        <v>1.4</v>
      </c>
      <c r="T23" s="112">
        <v>5.7</v>
      </c>
      <c r="U23" s="230" t="s">
        <v>1381</v>
      </c>
      <c r="V23" s="229" t="s">
        <v>1382</v>
      </c>
      <c r="W23" s="231" t="s">
        <v>595</v>
      </c>
      <c r="X23" s="232"/>
    </row>
    <row r="24" spans="1:16" ht="15" customHeight="1">
      <c r="A24" s="82" t="s">
        <v>777</v>
      </c>
      <c r="C24" s="193"/>
      <c r="D24" s="193"/>
      <c r="E24" s="193"/>
      <c r="F24" s="193"/>
      <c r="G24" s="193"/>
      <c r="K24" s="233"/>
      <c r="M24" s="233"/>
      <c r="N24" s="233"/>
      <c r="P24" s="233"/>
    </row>
    <row r="25" ht="15" customHeight="1">
      <c r="A25" s="82" t="s">
        <v>1416</v>
      </c>
    </row>
    <row r="26" spans="1:16" ht="15" customHeight="1">
      <c r="A26" s="82" t="s">
        <v>1413</v>
      </c>
      <c r="C26" s="193"/>
      <c r="D26" s="193"/>
      <c r="E26" s="193"/>
      <c r="F26" s="193"/>
      <c r="G26" s="193"/>
      <c r="K26" s="233"/>
      <c r="M26" s="233"/>
      <c r="N26" s="233"/>
      <c r="P26" s="233"/>
    </row>
    <row r="27" ht="15" customHeight="1">
      <c r="A27" s="82" t="s">
        <v>1414</v>
      </c>
    </row>
    <row r="28" ht="15" customHeight="1">
      <c r="A28" s="82" t="s">
        <v>1415</v>
      </c>
    </row>
    <row r="29" ht="12">
      <c r="A29" s="162" t="s">
        <v>596</v>
      </c>
    </row>
  </sheetData>
  <sheetProtection/>
  <mergeCells count="13">
    <mergeCell ref="Q6:Q7"/>
    <mergeCell ref="R6:R7"/>
    <mergeCell ref="S6:S7"/>
    <mergeCell ref="J5:J7"/>
    <mergeCell ref="K5:K7"/>
    <mergeCell ref="L5:L7"/>
    <mergeCell ref="P5:P7"/>
    <mergeCell ref="B6:B7"/>
    <mergeCell ref="C6:C7"/>
    <mergeCell ref="E6:E7"/>
    <mergeCell ref="G6:G7"/>
    <mergeCell ref="H6:H7"/>
    <mergeCell ref="M6:M7"/>
  </mergeCells>
  <printOptions/>
  <pageMargins left="0.7086614173228347" right="0.7086614173228347" top="0.7480314960629921" bottom="0.7480314960629921" header="0.31496062992125984" footer="0.31496062992125984"/>
  <pageSetup cellComments="asDisplayed" fitToHeight="1" fitToWidth="1" horizontalDpi="600" verticalDpi="600" orientation="landscape" paperSize="9" scale="68" r:id="rId1"/>
</worksheet>
</file>

<file path=xl/worksheets/sheet18.xml><?xml version="1.0" encoding="utf-8"?>
<worksheet xmlns="http://schemas.openxmlformats.org/spreadsheetml/2006/main" xmlns:r="http://schemas.openxmlformats.org/officeDocument/2006/relationships">
  <sheetPr codeName="Sheet18">
    <pageSetUpPr fitToPage="1"/>
  </sheetPr>
  <dimension ref="A2:AE27"/>
  <sheetViews>
    <sheetView zoomScalePageLayoutView="0" workbookViewId="0" topLeftCell="A1">
      <selection activeCell="A1" sqref="A1"/>
    </sheetView>
  </sheetViews>
  <sheetFormatPr defaultColWidth="9.140625" defaultRowHeight="12"/>
  <cols>
    <col min="1" max="1" width="9.140625" style="19" customWidth="1"/>
    <col min="2" max="4" width="10.421875" style="19" bestFit="1" customWidth="1"/>
    <col min="5" max="5" width="1.421875" style="19" customWidth="1"/>
    <col min="6" max="6" width="10.421875" style="19" bestFit="1" customWidth="1"/>
    <col min="7" max="7" width="10.8515625" style="19" bestFit="1" customWidth="1"/>
    <col min="8" max="8" width="1.421875" style="19" customWidth="1"/>
    <col min="9" max="10" width="10.421875" style="19" bestFit="1" customWidth="1"/>
    <col min="11" max="11" width="10.7109375" style="19" bestFit="1" customWidth="1"/>
    <col min="12" max="12" width="1.7109375" style="19" customWidth="1"/>
    <col min="13" max="14" width="10.421875" style="19" bestFit="1" customWidth="1"/>
    <col min="15" max="15" width="10.57421875" style="19" bestFit="1" customWidth="1"/>
    <col min="16" max="16" width="10.8515625" style="19" bestFit="1" customWidth="1"/>
    <col min="17" max="17" width="1.421875" style="19" customWidth="1"/>
    <col min="18" max="20" width="10.421875" style="19" bestFit="1" customWidth="1"/>
    <col min="21" max="21" width="10.7109375" style="19" bestFit="1" customWidth="1"/>
    <col min="22" max="22" width="1.421875" style="19" customWidth="1"/>
    <col min="23" max="24" width="10.421875" style="19" bestFit="1" customWidth="1"/>
    <col min="25" max="25" width="9.140625" style="19" customWidth="1"/>
    <col min="26" max="26" width="10.7109375" style="19" bestFit="1" customWidth="1"/>
    <col min="27" max="27" width="1.421875" style="19" customWidth="1"/>
    <col min="28" max="16384" width="9.140625" style="19" customWidth="1"/>
  </cols>
  <sheetData>
    <row r="2" spans="1:31" ht="18" customHeight="1">
      <c r="A2" s="236" t="s">
        <v>1483</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8"/>
      <c r="AD2" s="238"/>
      <c r="AE2" s="238"/>
    </row>
    <row r="3" spans="1:31" ht="18" customHeight="1">
      <c r="A3" s="239" t="s">
        <v>597</v>
      </c>
      <c r="B3" s="237"/>
      <c r="C3" s="237"/>
      <c r="D3" s="237"/>
      <c r="E3" s="237"/>
      <c r="F3" s="237"/>
      <c r="G3" s="237"/>
      <c r="H3" s="237"/>
      <c r="I3" s="237"/>
      <c r="J3" s="237"/>
      <c r="K3" s="237"/>
      <c r="L3" s="237"/>
      <c r="M3" s="237"/>
      <c r="N3" s="237"/>
      <c r="O3" s="237"/>
      <c r="P3" s="237"/>
      <c r="Q3" s="237"/>
      <c r="R3" s="237"/>
      <c r="S3" s="237"/>
      <c r="T3" s="237"/>
      <c r="U3" s="237"/>
      <c r="V3" s="237"/>
      <c r="W3" s="237"/>
      <c r="X3" s="237"/>
      <c r="Y3" s="237"/>
      <c r="Z3" s="240"/>
      <c r="AA3" s="240"/>
      <c r="AB3" s="237"/>
      <c r="AC3" s="238"/>
      <c r="AD3" s="238"/>
      <c r="AE3" s="238"/>
    </row>
    <row r="4" spans="1:31" ht="18" customHeight="1" thickBot="1">
      <c r="A4" s="241" t="s">
        <v>525</v>
      </c>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8"/>
      <c r="AD4" s="238"/>
      <c r="AE4" s="238"/>
    </row>
    <row r="5" spans="1:31" ht="15" customHeight="1" thickTop="1">
      <c r="A5" s="242" t="s">
        <v>526</v>
      </c>
      <c r="B5" s="243" t="s">
        <v>527</v>
      </c>
      <c r="C5" s="244"/>
      <c r="D5" s="244"/>
      <c r="E5" s="244"/>
      <c r="F5" s="244"/>
      <c r="G5" s="244"/>
      <c r="H5" s="245"/>
      <c r="I5" s="243" t="s">
        <v>528</v>
      </c>
      <c r="J5" s="244"/>
      <c r="K5" s="244"/>
      <c r="L5" s="245"/>
      <c r="M5" s="168" t="s">
        <v>530</v>
      </c>
      <c r="N5" s="243" t="s">
        <v>531</v>
      </c>
      <c r="O5" s="244"/>
      <c r="P5" s="244"/>
      <c r="Q5" s="245"/>
      <c r="R5" s="170" t="s">
        <v>532</v>
      </c>
      <c r="S5" s="243" t="s">
        <v>533</v>
      </c>
      <c r="T5" s="244"/>
      <c r="U5" s="244"/>
      <c r="V5" s="245"/>
      <c r="W5" s="246" t="s">
        <v>534</v>
      </c>
      <c r="X5" s="247"/>
      <c r="Y5" s="247"/>
      <c r="Z5" s="247"/>
      <c r="AA5" s="248"/>
      <c r="AB5" s="249" t="s">
        <v>526</v>
      </c>
      <c r="AC5" s="238"/>
      <c r="AD5" s="238"/>
      <c r="AE5" s="238"/>
    </row>
    <row r="6" spans="1:31" ht="15" customHeight="1">
      <c r="A6" s="250"/>
      <c r="B6" s="251" t="s">
        <v>535</v>
      </c>
      <c r="C6" s="252" t="s">
        <v>536</v>
      </c>
      <c r="D6" s="253"/>
      <c r="E6" s="254"/>
      <c r="F6" s="252" t="s">
        <v>538</v>
      </c>
      <c r="G6" s="253"/>
      <c r="H6" s="254"/>
      <c r="I6" s="263" t="s">
        <v>535</v>
      </c>
      <c r="J6" s="261" t="s">
        <v>539</v>
      </c>
      <c r="K6" s="253"/>
      <c r="L6" s="254"/>
      <c r="M6" s="177"/>
      <c r="N6" s="177" t="s">
        <v>540</v>
      </c>
      <c r="O6" s="252" t="s">
        <v>541</v>
      </c>
      <c r="P6" s="256"/>
      <c r="Q6" s="257"/>
      <c r="R6" s="181"/>
      <c r="S6" s="258" t="s">
        <v>542</v>
      </c>
      <c r="T6" s="252" t="s">
        <v>543</v>
      </c>
      <c r="U6" s="253"/>
      <c r="V6" s="254"/>
      <c r="W6" s="251" t="s">
        <v>544</v>
      </c>
      <c r="X6" s="252" t="s">
        <v>545</v>
      </c>
      <c r="Y6" s="256"/>
      <c r="Z6" s="256"/>
      <c r="AA6" s="257"/>
      <c r="AB6" s="259"/>
      <c r="AC6" s="238"/>
      <c r="AD6" s="238"/>
      <c r="AE6" s="238"/>
    </row>
    <row r="7" spans="1:31" ht="15" customHeight="1">
      <c r="A7" s="260" t="s">
        <v>546</v>
      </c>
      <c r="B7" s="251"/>
      <c r="C7" s="251"/>
      <c r="D7" s="261" t="s">
        <v>537</v>
      </c>
      <c r="E7" s="262"/>
      <c r="F7" s="251"/>
      <c r="G7" s="261" t="s">
        <v>537</v>
      </c>
      <c r="H7" s="262"/>
      <c r="I7" s="251"/>
      <c r="J7" s="251"/>
      <c r="K7" s="261" t="s">
        <v>537</v>
      </c>
      <c r="L7" s="262"/>
      <c r="M7" s="188"/>
      <c r="N7" s="263"/>
      <c r="O7" s="264" t="s">
        <v>547</v>
      </c>
      <c r="P7" s="261" t="s">
        <v>548</v>
      </c>
      <c r="Q7" s="262"/>
      <c r="R7" s="191"/>
      <c r="S7" s="191"/>
      <c r="T7" s="251"/>
      <c r="U7" s="261" t="s">
        <v>586</v>
      </c>
      <c r="V7" s="262"/>
      <c r="W7" s="251"/>
      <c r="X7" s="264" t="s">
        <v>549</v>
      </c>
      <c r="Y7" s="264" t="s">
        <v>550</v>
      </c>
      <c r="Z7" s="261" t="s">
        <v>548</v>
      </c>
      <c r="AA7" s="262"/>
      <c r="AB7" s="265" t="s">
        <v>546</v>
      </c>
      <c r="AC7" s="238"/>
      <c r="AD7" s="238"/>
      <c r="AE7" s="238"/>
    </row>
    <row r="8" spans="1:31" ht="12">
      <c r="A8" s="266"/>
      <c r="B8" s="267"/>
      <c r="C8" s="267"/>
      <c r="D8" s="268"/>
      <c r="E8" s="269"/>
      <c r="F8" s="270"/>
      <c r="G8" s="268"/>
      <c r="H8" s="269"/>
      <c r="I8" s="267"/>
      <c r="J8" s="267"/>
      <c r="K8" s="268"/>
      <c r="L8" s="269"/>
      <c r="M8" s="271"/>
      <c r="N8" s="271"/>
      <c r="O8" s="271"/>
      <c r="P8" s="268"/>
      <c r="Q8" s="269"/>
      <c r="R8" s="272"/>
      <c r="S8" s="267"/>
      <c r="T8" s="267"/>
      <c r="U8" s="268"/>
      <c r="V8" s="269"/>
      <c r="W8" s="273"/>
      <c r="X8" s="271"/>
      <c r="Y8" s="267"/>
      <c r="Z8" s="268"/>
      <c r="AA8" s="269"/>
      <c r="AB8" s="274"/>
      <c r="AC8" s="238"/>
      <c r="AD8" s="238"/>
      <c r="AE8" s="238"/>
    </row>
    <row r="9" spans="1:31" s="288" customFormat="1" ht="18" customHeight="1">
      <c r="A9" s="275" t="s">
        <v>551</v>
      </c>
      <c r="B9" s="276">
        <v>12.7</v>
      </c>
      <c r="C9" s="276">
        <v>40.1</v>
      </c>
      <c r="D9" s="277">
        <v>28705</v>
      </c>
      <c r="E9" s="278"/>
      <c r="F9" s="355">
        <v>-16.9</v>
      </c>
      <c r="G9" s="277">
        <v>14632</v>
      </c>
      <c r="H9" s="278"/>
      <c r="I9" s="279">
        <v>72</v>
      </c>
      <c r="J9" s="279">
        <v>10</v>
      </c>
      <c r="K9" s="280">
        <v>39530</v>
      </c>
      <c r="L9" s="281"/>
      <c r="M9" s="282">
        <v>1552.1</v>
      </c>
      <c r="N9" s="282">
        <v>1892.4</v>
      </c>
      <c r="O9" s="101">
        <v>171</v>
      </c>
      <c r="P9" s="277">
        <v>40717</v>
      </c>
      <c r="Q9" s="278"/>
      <c r="R9" s="283">
        <v>186.5</v>
      </c>
      <c r="S9" s="279">
        <v>33</v>
      </c>
      <c r="T9" s="279">
        <v>100</v>
      </c>
      <c r="U9" s="277">
        <v>14644</v>
      </c>
      <c r="V9" s="278"/>
      <c r="W9" s="284">
        <v>4.4</v>
      </c>
      <c r="X9" s="136">
        <v>37.7</v>
      </c>
      <c r="Y9" s="285" t="s">
        <v>563</v>
      </c>
      <c r="Z9" s="277">
        <v>22540</v>
      </c>
      <c r="AA9" s="278"/>
      <c r="AB9" s="286" t="s">
        <v>779</v>
      </c>
      <c r="AC9" s="287"/>
      <c r="AD9" s="287"/>
      <c r="AE9" s="287"/>
    </row>
    <row r="10" spans="1:31" ht="12">
      <c r="A10" s="289"/>
      <c r="B10" s="290"/>
      <c r="C10" s="290"/>
      <c r="D10" s="291"/>
      <c r="E10" s="292"/>
      <c r="F10" s="356"/>
      <c r="G10" s="291"/>
      <c r="H10" s="292"/>
      <c r="I10" s="294"/>
      <c r="J10" s="294"/>
      <c r="K10" s="291"/>
      <c r="L10" s="292"/>
      <c r="M10" s="293"/>
      <c r="N10" s="293"/>
      <c r="O10" s="293"/>
      <c r="P10" s="291"/>
      <c r="Q10" s="292"/>
      <c r="R10" s="295"/>
      <c r="S10" s="294"/>
      <c r="T10" s="294"/>
      <c r="U10" s="291"/>
      <c r="V10" s="292"/>
      <c r="W10" s="296"/>
      <c r="X10" s="297"/>
      <c r="Y10" s="298"/>
      <c r="Z10" s="291"/>
      <c r="AA10" s="292"/>
      <c r="AB10" s="299"/>
      <c r="AC10" s="238"/>
      <c r="AD10" s="238"/>
      <c r="AE10" s="238"/>
    </row>
    <row r="11" spans="1:31" s="311" customFormat="1" ht="18" customHeight="1">
      <c r="A11" s="223" t="s">
        <v>554</v>
      </c>
      <c r="B11" s="300">
        <v>1.7</v>
      </c>
      <c r="C11" s="301">
        <v>15.5</v>
      </c>
      <c r="D11" s="302">
        <v>21920</v>
      </c>
      <c r="E11" s="303"/>
      <c r="F11" s="357">
        <v>-16.9</v>
      </c>
      <c r="G11" s="302">
        <v>14632</v>
      </c>
      <c r="H11" s="303"/>
      <c r="I11" s="304">
        <v>71</v>
      </c>
      <c r="J11" s="305">
        <v>28</v>
      </c>
      <c r="K11" s="314">
        <v>42762</v>
      </c>
      <c r="L11" s="303" t="s">
        <v>15</v>
      </c>
      <c r="M11" s="300">
        <v>39.4</v>
      </c>
      <c r="N11" s="300">
        <v>168.1</v>
      </c>
      <c r="O11" s="96">
        <v>61.2</v>
      </c>
      <c r="P11" s="302">
        <v>23389</v>
      </c>
      <c r="Q11" s="303"/>
      <c r="R11" s="306">
        <v>23.1</v>
      </c>
      <c r="S11" s="304">
        <v>25</v>
      </c>
      <c r="T11" s="305">
        <v>90</v>
      </c>
      <c r="U11" s="302">
        <v>14641</v>
      </c>
      <c r="V11" s="303"/>
      <c r="W11" s="307">
        <v>5.8</v>
      </c>
      <c r="X11" s="134">
        <v>29.8</v>
      </c>
      <c r="Y11" s="308" t="s">
        <v>598</v>
      </c>
      <c r="Z11" s="302">
        <v>14254</v>
      </c>
      <c r="AA11" s="303"/>
      <c r="AB11" s="309" t="s">
        <v>554</v>
      </c>
      <c r="AC11" s="310"/>
      <c r="AD11" s="310"/>
      <c r="AE11" s="310"/>
    </row>
    <row r="12" spans="1:31" s="311" customFormat="1" ht="18" customHeight="1">
      <c r="A12" s="223" t="s">
        <v>555</v>
      </c>
      <c r="B12" s="300">
        <v>1.9</v>
      </c>
      <c r="C12" s="301">
        <v>21.6</v>
      </c>
      <c r="D12" s="302">
        <v>38039</v>
      </c>
      <c r="E12" s="303"/>
      <c r="F12" s="357">
        <v>-12.8</v>
      </c>
      <c r="G12" s="302">
        <v>28538</v>
      </c>
      <c r="H12" s="303"/>
      <c r="I12" s="304">
        <v>70</v>
      </c>
      <c r="J12" s="305">
        <v>20</v>
      </c>
      <c r="K12" s="302">
        <v>34385</v>
      </c>
      <c r="L12" s="303"/>
      <c r="M12" s="300">
        <v>59.2</v>
      </c>
      <c r="N12" s="300">
        <v>114</v>
      </c>
      <c r="O12" s="96">
        <v>54</v>
      </c>
      <c r="P12" s="302">
        <v>31819</v>
      </c>
      <c r="Q12" s="303"/>
      <c r="R12" s="306">
        <v>18.7</v>
      </c>
      <c r="S12" s="304">
        <v>26</v>
      </c>
      <c r="T12" s="305">
        <v>100</v>
      </c>
      <c r="U12" s="302">
        <v>14644</v>
      </c>
      <c r="V12" s="303"/>
      <c r="W12" s="307">
        <v>5.4</v>
      </c>
      <c r="X12" s="134">
        <v>30.5</v>
      </c>
      <c r="Y12" s="308" t="s">
        <v>599</v>
      </c>
      <c r="Z12" s="302">
        <v>14648</v>
      </c>
      <c r="AA12" s="303"/>
      <c r="AB12" s="309" t="s">
        <v>555</v>
      </c>
      <c r="AC12" s="310"/>
      <c r="AD12" s="310"/>
      <c r="AE12" s="310"/>
    </row>
    <row r="13" spans="1:31" s="311" customFormat="1" ht="18" customHeight="1">
      <c r="A13" s="223" t="s">
        <v>558</v>
      </c>
      <c r="B13" s="300">
        <v>4.6</v>
      </c>
      <c r="C13" s="301">
        <v>22.6</v>
      </c>
      <c r="D13" s="302">
        <v>38063</v>
      </c>
      <c r="E13" s="303"/>
      <c r="F13" s="357">
        <v>-9.9</v>
      </c>
      <c r="G13" s="302">
        <v>30745</v>
      </c>
      <c r="H13" s="303"/>
      <c r="I13" s="304">
        <v>67</v>
      </c>
      <c r="J13" s="305">
        <v>10</v>
      </c>
      <c r="K13" s="314">
        <v>39530</v>
      </c>
      <c r="L13" s="313"/>
      <c r="M13" s="300">
        <v>117.2</v>
      </c>
      <c r="N13" s="300">
        <v>106.7</v>
      </c>
      <c r="O13" s="96">
        <v>45.9</v>
      </c>
      <c r="P13" s="302">
        <v>19811</v>
      </c>
      <c r="Q13" s="303"/>
      <c r="R13" s="306">
        <v>17</v>
      </c>
      <c r="S13" s="304">
        <v>13</v>
      </c>
      <c r="T13" s="305">
        <v>84</v>
      </c>
      <c r="U13" s="302">
        <v>16497</v>
      </c>
      <c r="V13" s="303"/>
      <c r="W13" s="307">
        <v>4.9</v>
      </c>
      <c r="X13" s="134">
        <v>32.5</v>
      </c>
      <c r="Y13" s="308" t="s">
        <v>8</v>
      </c>
      <c r="Z13" s="302">
        <v>16869</v>
      </c>
      <c r="AA13" s="303"/>
      <c r="AB13" s="309" t="s">
        <v>558</v>
      </c>
      <c r="AC13" s="310"/>
      <c r="AD13" s="310"/>
      <c r="AE13" s="310"/>
    </row>
    <row r="14" spans="1:31" s="311" customFormat="1" ht="27.75" customHeight="1">
      <c r="A14" s="223" t="s">
        <v>561</v>
      </c>
      <c r="B14" s="300">
        <v>10.2</v>
      </c>
      <c r="C14" s="301">
        <v>28.6</v>
      </c>
      <c r="D14" s="302">
        <v>31888</v>
      </c>
      <c r="E14" s="303"/>
      <c r="F14" s="357">
        <v>-3.7</v>
      </c>
      <c r="G14" s="302">
        <v>30774</v>
      </c>
      <c r="H14" s="303"/>
      <c r="I14" s="304">
        <v>68</v>
      </c>
      <c r="J14" s="305">
        <v>11</v>
      </c>
      <c r="K14" s="302">
        <v>43572</v>
      </c>
      <c r="L14" s="303"/>
      <c r="M14" s="300">
        <v>172.4</v>
      </c>
      <c r="N14" s="300">
        <v>102.4</v>
      </c>
      <c r="O14" s="96">
        <v>63.9</v>
      </c>
      <c r="P14" s="302">
        <v>19478</v>
      </c>
      <c r="Q14" s="303"/>
      <c r="R14" s="306">
        <v>12.1</v>
      </c>
      <c r="S14" s="304">
        <v>0</v>
      </c>
      <c r="T14" s="305">
        <v>3</v>
      </c>
      <c r="U14" s="302">
        <v>40285</v>
      </c>
      <c r="V14" s="303"/>
      <c r="W14" s="307">
        <v>4.3</v>
      </c>
      <c r="X14" s="134">
        <v>29</v>
      </c>
      <c r="Y14" s="308" t="s">
        <v>563</v>
      </c>
      <c r="Z14" s="302">
        <v>14705</v>
      </c>
      <c r="AA14" s="303"/>
      <c r="AB14" s="309" t="s">
        <v>561</v>
      </c>
      <c r="AC14" s="310"/>
      <c r="AD14" s="310"/>
      <c r="AE14" s="310"/>
    </row>
    <row r="15" spans="1:31" s="311" customFormat="1" ht="26.25" customHeight="1">
      <c r="A15" s="223" t="s">
        <v>562</v>
      </c>
      <c r="B15" s="300">
        <v>15.3</v>
      </c>
      <c r="C15" s="96">
        <v>31.3</v>
      </c>
      <c r="D15" s="302">
        <v>37771</v>
      </c>
      <c r="E15" s="303"/>
      <c r="F15" s="357">
        <v>-0.2</v>
      </c>
      <c r="G15" s="302">
        <v>18751</v>
      </c>
      <c r="H15" s="303"/>
      <c r="I15" s="304">
        <v>71</v>
      </c>
      <c r="J15" s="305">
        <v>12</v>
      </c>
      <c r="K15" s="314">
        <v>41404</v>
      </c>
      <c r="L15" s="313"/>
      <c r="M15" s="300">
        <v>191.2</v>
      </c>
      <c r="N15" s="300">
        <v>121.4</v>
      </c>
      <c r="O15" s="96">
        <v>91</v>
      </c>
      <c r="P15" s="302">
        <v>43238</v>
      </c>
      <c r="Q15" s="303"/>
      <c r="R15" s="306">
        <v>11.4</v>
      </c>
      <c r="S15" s="227" t="s">
        <v>1383</v>
      </c>
      <c r="T15" s="227" t="s">
        <v>1383</v>
      </c>
      <c r="U15" s="315" t="s">
        <v>610</v>
      </c>
      <c r="V15" s="316"/>
      <c r="W15" s="307">
        <v>3.8</v>
      </c>
      <c r="X15" s="134">
        <v>24.1</v>
      </c>
      <c r="Y15" s="308" t="s">
        <v>563</v>
      </c>
      <c r="Z15" s="302">
        <v>19853</v>
      </c>
      <c r="AA15" s="303"/>
      <c r="AB15" s="309" t="s">
        <v>562</v>
      </c>
      <c r="AC15" s="310"/>
      <c r="AD15" s="310"/>
      <c r="AE15" s="310"/>
    </row>
    <row r="16" spans="1:31" s="311" customFormat="1" ht="18" customHeight="1">
      <c r="A16" s="223" t="s">
        <v>564</v>
      </c>
      <c r="B16" s="300">
        <v>19.6</v>
      </c>
      <c r="C16" s="96">
        <v>34.2</v>
      </c>
      <c r="D16" s="302">
        <v>41438</v>
      </c>
      <c r="E16" s="303"/>
      <c r="F16" s="357">
        <v>7.5</v>
      </c>
      <c r="G16" s="302">
        <v>26451</v>
      </c>
      <c r="H16" s="303"/>
      <c r="I16" s="304">
        <v>75</v>
      </c>
      <c r="J16" s="305">
        <v>16</v>
      </c>
      <c r="K16" s="302">
        <v>31578</v>
      </c>
      <c r="L16" s="303"/>
      <c r="M16" s="300">
        <v>178.6</v>
      </c>
      <c r="N16" s="300">
        <v>120.7</v>
      </c>
      <c r="O16" s="96">
        <v>171</v>
      </c>
      <c r="P16" s="302">
        <v>40717</v>
      </c>
      <c r="Q16" s="303"/>
      <c r="R16" s="306">
        <v>10.5</v>
      </c>
      <c r="S16" s="227" t="s">
        <v>1383</v>
      </c>
      <c r="T16" s="227" t="s">
        <v>1383</v>
      </c>
      <c r="U16" s="315" t="s">
        <v>610</v>
      </c>
      <c r="V16" s="316"/>
      <c r="W16" s="307">
        <v>3.5</v>
      </c>
      <c r="X16" s="134">
        <v>18.7</v>
      </c>
      <c r="Y16" s="308" t="s">
        <v>7</v>
      </c>
      <c r="Z16" s="302">
        <v>18439</v>
      </c>
      <c r="AA16" s="303"/>
      <c r="AB16" s="309" t="s">
        <v>773</v>
      </c>
      <c r="AC16" s="310"/>
      <c r="AD16" s="310"/>
      <c r="AE16" s="310"/>
    </row>
    <row r="17" spans="1:31" s="311" customFormat="1" ht="18" customHeight="1">
      <c r="A17" s="223" t="s">
        <v>565</v>
      </c>
      <c r="B17" s="300">
        <v>23.3</v>
      </c>
      <c r="C17" s="96">
        <v>37.7</v>
      </c>
      <c r="D17" s="302">
        <v>42198</v>
      </c>
      <c r="E17" s="303"/>
      <c r="F17" s="357">
        <v>9.5</v>
      </c>
      <c r="G17" s="302">
        <v>27942</v>
      </c>
      <c r="H17" s="319"/>
      <c r="I17" s="304">
        <v>79</v>
      </c>
      <c r="J17" s="305">
        <v>17</v>
      </c>
      <c r="K17" s="302">
        <v>39631</v>
      </c>
      <c r="L17" s="303"/>
      <c r="M17" s="300">
        <v>164</v>
      </c>
      <c r="N17" s="300">
        <v>209</v>
      </c>
      <c r="O17" s="96">
        <v>168.4</v>
      </c>
      <c r="P17" s="302">
        <v>13726</v>
      </c>
      <c r="Q17" s="303"/>
      <c r="R17" s="306">
        <v>13</v>
      </c>
      <c r="S17" s="227" t="s">
        <v>1383</v>
      </c>
      <c r="T17" s="227" t="s">
        <v>1383</v>
      </c>
      <c r="U17" s="315" t="s">
        <v>610</v>
      </c>
      <c r="V17" s="316"/>
      <c r="W17" s="307">
        <v>3.4</v>
      </c>
      <c r="X17" s="134">
        <v>20.3</v>
      </c>
      <c r="Y17" s="308" t="s">
        <v>563</v>
      </c>
      <c r="Z17" s="302">
        <v>14807</v>
      </c>
      <c r="AA17" s="303"/>
      <c r="AB17" s="309" t="s">
        <v>566</v>
      </c>
      <c r="AC17" s="310"/>
      <c r="AD17" s="310"/>
      <c r="AE17" s="310"/>
    </row>
    <row r="18" spans="1:31" s="311" customFormat="1" ht="30.75" customHeight="1">
      <c r="A18" s="223" t="s">
        <v>567</v>
      </c>
      <c r="B18" s="300">
        <v>25.3</v>
      </c>
      <c r="C18" s="96">
        <v>40.1</v>
      </c>
      <c r="D18" s="302">
        <v>28705</v>
      </c>
      <c r="E18" s="303"/>
      <c r="F18" s="357">
        <v>13.2</v>
      </c>
      <c r="G18" s="302">
        <v>27999</v>
      </c>
      <c r="H18" s="303"/>
      <c r="I18" s="304">
        <v>76</v>
      </c>
      <c r="J18" s="305">
        <v>27</v>
      </c>
      <c r="K18" s="302">
        <v>32356</v>
      </c>
      <c r="L18" s="303"/>
      <c r="M18" s="300">
        <v>208.2</v>
      </c>
      <c r="N18" s="300">
        <v>178.5</v>
      </c>
      <c r="O18" s="96">
        <v>169.5</v>
      </c>
      <c r="P18" s="302">
        <v>43317</v>
      </c>
      <c r="Q18" s="303"/>
      <c r="R18" s="306">
        <v>10.5</v>
      </c>
      <c r="S18" s="227" t="s">
        <v>1383</v>
      </c>
      <c r="T18" s="227" t="s">
        <v>1383</v>
      </c>
      <c r="U18" s="315" t="s">
        <v>610</v>
      </c>
      <c r="V18" s="316"/>
      <c r="W18" s="307">
        <v>3.4</v>
      </c>
      <c r="X18" s="134">
        <v>23.5</v>
      </c>
      <c r="Y18" s="320" t="s">
        <v>553</v>
      </c>
      <c r="Z18" s="302">
        <v>38219</v>
      </c>
      <c r="AA18" s="303"/>
      <c r="AB18" s="309" t="s">
        <v>567</v>
      </c>
      <c r="AC18" s="310"/>
      <c r="AD18" s="310"/>
      <c r="AE18" s="310"/>
    </row>
    <row r="19" spans="1:31" s="311" customFormat="1" ht="27" customHeight="1">
      <c r="A19" s="223" t="s">
        <v>569</v>
      </c>
      <c r="B19" s="300">
        <v>21.1</v>
      </c>
      <c r="C19" s="96">
        <v>36.8</v>
      </c>
      <c r="D19" s="302">
        <v>44081</v>
      </c>
      <c r="E19" s="303"/>
      <c r="F19" s="357">
        <v>7</v>
      </c>
      <c r="G19" s="302">
        <v>28029</v>
      </c>
      <c r="H19" s="303"/>
      <c r="I19" s="304">
        <v>75</v>
      </c>
      <c r="J19" s="305">
        <v>24</v>
      </c>
      <c r="K19" s="302">
        <v>44104</v>
      </c>
      <c r="L19" s="303"/>
      <c r="M19" s="300">
        <v>150.7</v>
      </c>
      <c r="N19" s="300">
        <v>162.1</v>
      </c>
      <c r="O19" s="96">
        <v>159.5</v>
      </c>
      <c r="P19" s="302">
        <v>44078</v>
      </c>
      <c r="Q19" s="303"/>
      <c r="R19" s="306">
        <v>13</v>
      </c>
      <c r="S19" s="227" t="s">
        <v>1383</v>
      </c>
      <c r="T19" s="227" t="s">
        <v>1383</v>
      </c>
      <c r="U19" s="315" t="s">
        <v>610</v>
      </c>
      <c r="V19" s="316"/>
      <c r="W19" s="307">
        <v>3.6</v>
      </c>
      <c r="X19" s="134">
        <v>37.7</v>
      </c>
      <c r="Y19" s="320" t="s">
        <v>563</v>
      </c>
      <c r="Z19" s="302">
        <v>22540</v>
      </c>
      <c r="AA19" s="303"/>
      <c r="AB19" s="309" t="s">
        <v>569</v>
      </c>
      <c r="AC19" s="310"/>
      <c r="AD19" s="310"/>
      <c r="AE19" s="310"/>
    </row>
    <row r="20" spans="1:31" s="311" customFormat="1" ht="18" customHeight="1">
      <c r="A20" s="223" t="s">
        <v>572</v>
      </c>
      <c r="B20" s="300">
        <v>15.1</v>
      </c>
      <c r="C20" s="96">
        <v>32.1</v>
      </c>
      <c r="D20" s="302">
        <v>43379</v>
      </c>
      <c r="E20" s="303"/>
      <c r="F20" s="357">
        <v>1.4</v>
      </c>
      <c r="G20" s="302">
        <v>28418</v>
      </c>
      <c r="H20" s="303" t="s">
        <v>15</v>
      </c>
      <c r="I20" s="304">
        <v>72</v>
      </c>
      <c r="J20" s="305">
        <v>15</v>
      </c>
      <c r="K20" s="302">
        <v>43395</v>
      </c>
      <c r="L20" s="303"/>
      <c r="M20" s="300">
        <v>141.5</v>
      </c>
      <c r="N20" s="300">
        <v>180.5</v>
      </c>
      <c r="O20" s="96">
        <v>107.1</v>
      </c>
      <c r="P20" s="302">
        <v>17811</v>
      </c>
      <c r="Q20" s="303"/>
      <c r="R20" s="306">
        <v>15</v>
      </c>
      <c r="S20" s="227" t="s">
        <v>1383</v>
      </c>
      <c r="T20" s="227" t="s">
        <v>1383</v>
      </c>
      <c r="U20" s="315" t="s">
        <v>610</v>
      </c>
      <c r="V20" s="316"/>
      <c r="W20" s="307">
        <v>4</v>
      </c>
      <c r="X20" s="134">
        <v>26.7</v>
      </c>
      <c r="Y20" s="308" t="s">
        <v>553</v>
      </c>
      <c r="Z20" s="302">
        <v>20363</v>
      </c>
      <c r="AA20" s="303"/>
      <c r="AB20" s="309" t="s">
        <v>572</v>
      </c>
      <c r="AC20" s="310"/>
      <c r="AD20" s="310"/>
      <c r="AE20" s="310"/>
    </row>
    <row r="21" spans="1:31" s="311" customFormat="1" ht="27" customHeight="1">
      <c r="A21" s="223" t="s">
        <v>574</v>
      </c>
      <c r="B21" s="300">
        <v>9.3</v>
      </c>
      <c r="C21" s="96">
        <v>24.8</v>
      </c>
      <c r="D21" s="314">
        <v>44154</v>
      </c>
      <c r="E21" s="303"/>
      <c r="F21" s="357">
        <v>-5.1</v>
      </c>
      <c r="G21" s="302">
        <v>36119</v>
      </c>
      <c r="H21" s="303"/>
      <c r="I21" s="304">
        <v>71</v>
      </c>
      <c r="J21" s="305">
        <v>19</v>
      </c>
      <c r="K21" s="302">
        <v>36836</v>
      </c>
      <c r="L21" s="303"/>
      <c r="M21" s="300">
        <v>81.9</v>
      </c>
      <c r="N21" s="300">
        <v>225</v>
      </c>
      <c r="O21" s="96">
        <v>82.5</v>
      </c>
      <c r="P21" s="302">
        <v>41226</v>
      </c>
      <c r="Q21" s="303"/>
      <c r="R21" s="306">
        <v>19.4</v>
      </c>
      <c r="S21" s="304">
        <v>3</v>
      </c>
      <c r="T21" s="305">
        <v>39</v>
      </c>
      <c r="U21" s="302">
        <v>36118</v>
      </c>
      <c r="V21" s="303"/>
      <c r="W21" s="307">
        <v>4.7</v>
      </c>
      <c r="X21" s="134">
        <v>26.7</v>
      </c>
      <c r="Y21" s="320" t="s">
        <v>600</v>
      </c>
      <c r="Z21" s="302">
        <v>20039</v>
      </c>
      <c r="AA21" s="303"/>
      <c r="AB21" s="309" t="s">
        <v>574</v>
      </c>
      <c r="AC21" s="310"/>
      <c r="AD21" s="310"/>
      <c r="AE21" s="310"/>
    </row>
    <row r="22" spans="1:31" s="311" customFormat="1" ht="18" customHeight="1" thickBot="1">
      <c r="A22" s="228" t="s">
        <v>576</v>
      </c>
      <c r="B22" s="321">
        <v>4.5</v>
      </c>
      <c r="C22" s="322">
        <v>19</v>
      </c>
      <c r="D22" s="323">
        <v>33208</v>
      </c>
      <c r="E22" s="324"/>
      <c r="F22" s="358">
        <v>-12.5</v>
      </c>
      <c r="G22" s="323">
        <v>28124</v>
      </c>
      <c r="H22" s="324"/>
      <c r="I22" s="325">
        <v>71</v>
      </c>
      <c r="J22" s="326">
        <v>25</v>
      </c>
      <c r="K22" s="323">
        <v>39802</v>
      </c>
      <c r="L22" s="324"/>
      <c r="M22" s="321">
        <v>43.9</v>
      </c>
      <c r="N22" s="321">
        <v>204</v>
      </c>
      <c r="O22" s="322">
        <v>77</v>
      </c>
      <c r="P22" s="323">
        <v>25563</v>
      </c>
      <c r="Q22" s="324"/>
      <c r="R22" s="327">
        <v>22.9</v>
      </c>
      <c r="S22" s="325">
        <v>14</v>
      </c>
      <c r="T22" s="326">
        <v>46</v>
      </c>
      <c r="U22" s="323">
        <v>35060</v>
      </c>
      <c r="V22" s="324"/>
      <c r="W22" s="328">
        <v>5.5</v>
      </c>
      <c r="X22" s="329">
        <v>33.2</v>
      </c>
      <c r="Y22" s="330" t="s">
        <v>563</v>
      </c>
      <c r="Z22" s="323">
        <v>21167</v>
      </c>
      <c r="AA22" s="324"/>
      <c r="AB22" s="331" t="s">
        <v>576</v>
      </c>
      <c r="AC22" s="310"/>
      <c r="AD22" s="310"/>
      <c r="AE22" s="310"/>
    </row>
    <row r="23" spans="1:31" ht="15" customHeight="1">
      <c r="A23" s="239" t="s">
        <v>601</v>
      </c>
      <c r="B23" s="237"/>
      <c r="C23" s="332"/>
      <c r="D23" s="332"/>
      <c r="E23" s="332"/>
      <c r="F23" s="332"/>
      <c r="G23" s="332"/>
      <c r="H23" s="332"/>
      <c r="I23" s="332"/>
      <c r="J23" s="237"/>
      <c r="K23" s="237"/>
      <c r="L23" s="237"/>
      <c r="M23" s="237"/>
      <c r="N23" s="237"/>
      <c r="O23" s="237"/>
      <c r="P23" s="237"/>
      <c r="Q23" s="237"/>
      <c r="R23" s="237"/>
      <c r="S23" s="237"/>
      <c r="T23" s="237"/>
      <c r="U23" s="237"/>
      <c r="V23" s="237"/>
      <c r="W23" s="237"/>
      <c r="X23" s="237"/>
      <c r="Y23" s="237"/>
      <c r="Z23" s="333"/>
      <c r="AA23" s="333"/>
      <c r="AB23" s="332"/>
      <c r="AC23" s="238"/>
      <c r="AD23" s="238"/>
      <c r="AE23" s="238"/>
    </row>
    <row r="24" spans="1:31" ht="15" customHeight="1">
      <c r="A24" s="334" t="s">
        <v>780</v>
      </c>
      <c r="B24" s="238"/>
      <c r="C24" s="332"/>
      <c r="D24" s="332"/>
      <c r="E24" s="332"/>
      <c r="F24" s="332"/>
      <c r="G24" s="332"/>
      <c r="H24" s="332"/>
      <c r="I24" s="335"/>
      <c r="J24" s="239"/>
      <c r="K24" s="239"/>
      <c r="L24" s="239"/>
      <c r="M24" s="239"/>
      <c r="N24" s="239"/>
      <c r="O24" s="239"/>
      <c r="P24" s="239"/>
      <c r="Q24" s="239"/>
      <c r="R24" s="239"/>
      <c r="S24" s="239"/>
      <c r="T24" s="239"/>
      <c r="U24" s="239"/>
      <c r="V24" s="239"/>
      <c r="W24" s="239"/>
      <c r="X24" s="239"/>
      <c r="Y24" s="239"/>
      <c r="Z24" s="239"/>
      <c r="AA24" s="239"/>
      <c r="AB24" s="239"/>
      <c r="AC24" s="238"/>
      <c r="AD24" s="238"/>
      <c r="AE24" s="238"/>
    </row>
    <row r="25" spans="1:31" ht="15" customHeight="1">
      <c r="A25" s="334" t="s">
        <v>602</v>
      </c>
      <c r="B25" s="334"/>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row>
    <row r="26" spans="1:31" ht="12">
      <c r="A26" s="334" t="s">
        <v>603</v>
      </c>
      <c r="B26" s="334"/>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row>
    <row r="27" spans="1:31" ht="12">
      <c r="A27" s="334" t="s">
        <v>604</v>
      </c>
      <c r="B27" s="238"/>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row>
  </sheetData>
  <sheetProtection/>
  <mergeCells count="24">
    <mergeCell ref="W6:W7"/>
    <mergeCell ref="X6:AA6"/>
    <mergeCell ref="D7:E7"/>
    <mergeCell ref="G7:H7"/>
    <mergeCell ref="K7:L7"/>
    <mergeCell ref="P7:Q7"/>
    <mergeCell ref="U7:V7"/>
    <mergeCell ref="Z7:AA7"/>
    <mergeCell ref="W5:AA5"/>
    <mergeCell ref="B6:B7"/>
    <mergeCell ref="C6:C7"/>
    <mergeCell ref="F6:F7"/>
    <mergeCell ref="I6:I7"/>
    <mergeCell ref="J6:J7"/>
    <mergeCell ref="N6:N7"/>
    <mergeCell ref="O6:Q6"/>
    <mergeCell ref="S6:S7"/>
    <mergeCell ref="T6:T7"/>
    <mergeCell ref="B5:H5"/>
    <mergeCell ref="I5:L5"/>
    <mergeCell ref="M5:M7"/>
    <mergeCell ref="N5:Q5"/>
    <mergeCell ref="R5:R7"/>
    <mergeCell ref="S5:V5"/>
  </mergeCells>
  <printOptions/>
  <pageMargins left="0.7086614173228347" right="0.7086614173228347" top="0.7480314960629921" bottom="0.7480314960629921" header="0.31496062992125984" footer="0.31496062992125984"/>
  <pageSetup cellComments="asDisplayed" fitToHeight="1" fitToWidth="1" horizontalDpi="600" verticalDpi="600" orientation="landscape" paperSize="9" scale="63" r:id="rId1"/>
</worksheet>
</file>

<file path=xl/worksheets/sheet19.xml><?xml version="1.0" encoding="utf-8"?>
<worksheet xmlns="http://schemas.openxmlformats.org/spreadsheetml/2006/main" xmlns:r="http://schemas.openxmlformats.org/officeDocument/2006/relationships">
  <sheetPr codeName="Sheet19">
    <pageSetUpPr fitToPage="1"/>
  </sheetPr>
  <dimension ref="A2:X28"/>
  <sheetViews>
    <sheetView zoomScalePageLayoutView="0" workbookViewId="0" topLeftCell="A1">
      <selection activeCell="A1" sqref="A1"/>
    </sheetView>
  </sheetViews>
  <sheetFormatPr defaultColWidth="9.140625" defaultRowHeight="12"/>
  <cols>
    <col min="1" max="8" width="9.8515625" style="162" customWidth="1"/>
    <col min="9" max="9" width="13.28125" style="162" customWidth="1"/>
    <col min="10" max="10" width="9.8515625" style="162" customWidth="1"/>
    <col min="11" max="16" width="9.28125" style="162" customWidth="1"/>
    <col min="17" max="17" width="9.8515625" style="162" customWidth="1"/>
    <col min="18" max="22" width="9.28125" style="162" customWidth="1"/>
    <col min="23" max="16384" width="9.140625" style="162" customWidth="1"/>
  </cols>
  <sheetData>
    <row r="2" s="82" customFormat="1" ht="18" customHeight="1">
      <c r="A2" s="161" t="s">
        <v>1427</v>
      </c>
    </row>
    <row r="3" s="82" customFormat="1" ht="18" customHeight="1">
      <c r="A3" s="82" t="s">
        <v>605</v>
      </c>
    </row>
    <row r="4" ht="18" customHeight="1" thickBot="1">
      <c r="A4" s="164" t="s">
        <v>1467</v>
      </c>
    </row>
    <row r="5" spans="1:22" ht="18" customHeight="1" thickTop="1">
      <c r="A5" s="166" t="s">
        <v>526</v>
      </c>
      <c r="B5" s="336" t="s">
        <v>527</v>
      </c>
      <c r="C5" s="336"/>
      <c r="D5" s="336"/>
      <c r="E5" s="336"/>
      <c r="F5" s="336"/>
      <c r="G5" s="336" t="s">
        <v>528</v>
      </c>
      <c r="H5" s="336"/>
      <c r="I5" s="336"/>
      <c r="J5" s="168" t="s">
        <v>530</v>
      </c>
      <c r="K5" s="169" t="s">
        <v>584</v>
      </c>
      <c r="L5" s="336" t="s">
        <v>531</v>
      </c>
      <c r="M5" s="336"/>
      <c r="N5" s="336"/>
      <c r="O5" s="170" t="s">
        <v>532</v>
      </c>
      <c r="P5" s="167" t="s">
        <v>1384</v>
      </c>
      <c r="Q5" s="336"/>
      <c r="R5" s="336" t="s">
        <v>534</v>
      </c>
      <c r="S5" s="336"/>
      <c r="T5" s="336"/>
      <c r="U5" s="336"/>
      <c r="V5" s="337" t="s">
        <v>526</v>
      </c>
    </row>
    <row r="6" spans="1:22" ht="18" customHeight="1">
      <c r="A6" s="172"/>
      <c r="B6" s="183" t="s">
        <v>535</v>
      </c>
      <c r="C6" s="338" t="s">
        <v>536</v>
      </c>
      <c r="D6" s="176"/>
      <c r="E6" s="338" t="s">
        <v>538</v>
      </c>
      <c r="F6" s="176"/>
      <c r="G6" s="183" t="s">
        <v>535</v>
      </c>
      <c r="H6" s="338" t="s">
        <v>539</v>
      </c>
      <c r="I6" s="176"/>
      <c r="J6" s="177"/>
      <c r="K6" s="178"/>
      <c r="L6" s="179" t="s">
        <v>540</v>
      </c>
      <c r="M6" s="180" t="s">
        <v>541</v>
      </c>
      <c r="N6" s="180"/>
      <c r="O6" s="181"/>
      <c r="P6" s="182"/>
      <c r="Q6" s="183" t="s">
        <v>586</v>
      </c>
      <c r="R6" s="183" t="s">
        <v>587</v>
      </c>
      <c r="S6" s="180" t="s">
        <v>545</v>
      </c>
      <c r="T6" s="180"/>
      <c r="U6" s="180"/>
      <c r="V6" s="184"/>
    </row>
    <row r="7" spans="1:24" ht="18" customHeight="1">
      <c r="A7" s="185" t="s">
        <v>546</v>
      </c>
      <c r="B7" s="183"/>
      <c r="C7" s="183"/>
      <c r="D7" s="186" t="s">
        <v>586</v>
      </c>
      <c r="E7" s="183"/>
      <c r="F7" s="186" t="s">
        <v>586</v>
      </c>
      <c r="G7" s="183"/>
      <c r="H7" s="183"/>
      <c r="I7" s="186" t="s">
        <v>586</v>
      </c>
      <c r="J7" s="188"/>
      <c r="K7" s="189"/>
      <c r="L7" s="190"/>
      <c r="M7" s="186" t="s">
        <v>547</v>
      </c>
      <c r="N7" s="186" t="s">
        <v>586</v>
      </c>
      <c r="O7" s="191"/>
      <c r="P7" s="183"/>
      <c r="Q7" s="183"/>
      <c r="R7" s="183"/>
      <c r="S7" s="186" t="s">
        <v>549</v>
      </c>
      <c r="T7" s="186" t="s">
        <v>550</v>
      </c>
      <c r="U7" s="186" t="s">
        <v>586</v>
      </c>
      <c r="V7" s="192" t="s">
        <v>546</v>
      </c>
      <c r="W7" s="193"/>
      <c r="X7" s="193"/>
    </row>
    <row r="8" spans="1:24" ht="12" customHeight="1">
      <c r="A8" s="194"/>
      <c r="B8" s="339"/>
      <c r="C8" s="339"/>
      <c r="D8" s="339"/>
      <c r="E8" s="339"/>
      <c r="F8" s="339"/>
      <c r="G8" s="339"/>
      <c r="H8" s="339"/>
      <c r="I8" s="339"/>
      <c r="J8" s="339"/>
      <c r="K8" s="339"/>
      <c r="L8" s="339"/>
      <c r="M8" s="339"/>
      <c r="N8" s="339"/>
      <c r="O8" s="339"/>
      <c r="P8" s="339"/>
      <c r="Q8" s="339"/>
      <c r="R8" s="339"/>
      <c r="S8" s="339"/>
      <c r="T8" s="339"/>
      <c r="U8" s="339"/>
      <c r="V8" s="196"/>
      <c r="W8" s="193"/>
      <c r="X8" s="193"/>
    </row>
    <row r="9" spans="1:22" s="82" customFormat="1" ht="24" customHeight="1">
      <c r="A9" s="197" t="s">
        <v>776</v>
      </c>
      <c r="B9" s="108">
        <v>13.8</v>
      </c>
      <c r="C9" s="109">
        <v>37.9</v>
      </c>
      <c r="D9" s="198" t="s">
        <v>1385</v>
      </c>
      <c r="E9" s="224">
        <v>-3.8</v>
      </c>
      <c r="F9" s="340" t="s">
        <v>1386</v>
      </c>
      <c r="G9" s="65">
        <v>67</v>
      </c>
      <c r="H9" s="341">
        <v>11</v>
      </c>
      <c r="I9" s="198" t="s">
        <v>1387</v>
      </c>
      <c r="J9" s="96">
        <v>1777.3</v>
      </c>
      <c r="K9" s="65">
        <v>40</v>
      </c>
      <c r="L9" s="96">
        <v>1657.5</v>
      </c>
      <c r="M9" s="108">
        <v>95</v>
      </c>
      <c r="N9" s="198" t="s">
        <v>1388</v>
      </c>
      <c r="O9" s="65">
        <v>172</v>
      </c>
      <c r="P9" s="65">
        <v>40</v>
      </c>
      <c r="Q9" s="198" t="s">
        <v>1389</v>
      </c>
      <c r="R9" s="108">
        <v>4.3</v>
      </c>
      <c r="S9" s="108">
        <v>16.3</v>
      </c>
      <c r="T9" s="225" t="s">
        <v>600</v>
      </c>
      <c r="U9" s="198" t="s">
        <v>1390</v>
      </c>
      <c r="V9" s="342" t="s">
        <v>1365</v>
      </c>
    </row>
    <row r="10" spans="1:22" s="210" customFormat="1" ht="24" customHeight="1">
      <c r="A10" s="204" t="s">
        <v>1392</v>
      </c>
      <c r="B10" s="118">
        <v>13.8</v>
      </c>
      <c r="C10" s="119">
        <v>36.8</v>
      </c>
      <c r="D10" s="205">
        <v>44446</v>
      </c>
      <c r="E10" s="343">
        <v>-4.9</v>
      </c>
      <c r="F10" s="205">
        <v>44233</v>
      </c>
      <c r="G10" s="70">
        <v>70</v>
      </c>
      <c r="H10" s="344">
        <v>19</v>
      </c>
      <c r="I10" s="205">
        <v>44331</v>
      </c>
      <c r="J10" s="101">
        <v>1546</v>
      </c>
      <c r="K10" s="70">
        <v>35</v>
      </c>
      <c r="L10" s="101">
        <v>2391</v>
      </c>
      <c r="M10" s="118">
        <v>159.5</v>
      </c>
      <c r="N10" s="205">
        <v>44443</v>
      </c>
      <c r="O10" s="70">
        <v>194</v>
      </c>
      <c r="P10" s="70">
        <v>14</v>
      </c>
      <c r="Q10" s="345">
        <v>44235</v>
      </c>
      <c r="R10" s="118">
        <v>4.2</v>
      </c>
      <c r="S10" s="118">
        <v>15</v>
      </c>
      <c r="T10" s="346" t="s">
        <v>1380</v>
      </c>
      <c r="U10" s="205">
        <v>44335</v>
      </c>
      <c r="V10" s="347" t="s">
        <v>1391</v>
      </c>
    </row>
    <row r="11" spans="1:22" ht="8.25" customHeight="1">
      <c r="A11" s="211"/>
      <c r="B11" s="212"/>
      <c r="C11" s="212"/>
      <c r="D11" s="213"/>
      <c r="E11" s="216"/>
      <c r="F11" s="213"/>
      <c r="G11" s="218"/>
      <c r="H11" s="218"/>
      <c r="I11" s="213"/>
      <c r="J11" s="348"/>
      <c r="K11" s="213"/>
      <c r="L11" s="348"/>
      <c r="M11" s="216"/>
      <c r="N11" s="213"/>
      <c r="O11" s="218"/>
      <c r="P11" s="218"/>
      <c r="Q11" s="349"/>
      <c r="R11" s="216"/>
      <c r="S11" s="348"/>
      <c r="T11" s="350"/>
      <c r="U11" s="213"/>
      <c r="V11" s="351"/>
    </row>
    <row r="12" spans="1:22" s="82" customFormat="1" ht="18" customHeight="1">
      <c r="A12" s="223" t="s">
        <v>588</v>
      </c>
      <c r="B12" s="108">
        <v>4.2</v>
      </c>
      <c r="C12" s="108">
        <v>11.7</v>
      </c>
      <c r="D12" s="205">
        <v>44204</v>
      </c>
      <c r="E12" s="108">
        <v>-1.6</v>
      </c>
      <c r="F12" s="205">
        <v>44203</v>
      </c>
      <c r="G12" s="65">
        <v>68</v>
      </c>
      <c r="H12" s="65">
        <v>34</v>
      </c>
      <c r="I12" s="205">
        <v>44223</v>
      </c>
      <c r="J12" s="108">
        <v>50.6</v>
      </c>
      <c r="K12" s="65">
        <v>17</v>
      </c>
      <c r="L12" s="108">
        <v>147.5</v>
      </c>
      <c r="M12" s="108">
        <v>26.5</v>
      </c>
      <c r="N12" s="205">
        <v>44226</v>
      </c>
      <c r="O12" s="65">
        <v>16</v>
      </c>
      <c r="P12" s="65">
        <v>2</v>
      </c>
      <c r="Q12" s="205" t="s">
        <v>1395</v>
      </c>
      <c r="R12" s="108">
        <v>4.6</v>
      </c>
      <c r="S12" s="108">
        <v>13.6</v>
      </c>
      <c r="T12" s="225" t="s">
        <v>1379</v>
      </c>
      <c r="U12" s="205">
        <v>44205</v>
      </c>
      <c r="V12" s="226" t="s">
        <v>588</v>
      </c>
    </row>
    <row r="13" spans="1:22" s="82" customFormat="1" ht="18" customHeight="1">
      <c r="A13" s="223" t="s">
        <v>589</v>
      </c>
      <c r="B13" s="108">
        <v>4</v>
      </c>
      <c r="C13" s="108">
        <v>13.6</v>
      </c>
      <c r="D13" s="205">
        <v>44241</v>
      </c>
      <c r="E13" s="108">
        <v>-4.9</v>
      </c>
      <c r="F13" s="205">
        <v>44233</v>
      </c>
      <c r="G13" s="65">
        <v>69</v>
      </c>
      <c r="H13" s="65">
        <v>33</v>
      </c>
      <c r="I13" s="205" t="s">
        <v>1396</v>
      </c>
      <c r="J13" s="108">
        <v>69.4</v>
      </c>
      <c r="K13" s="65">
        <v>22</v>
      </c>
      <c r="L13" s="108">
        <v>189</v>
      </c>
      <c r="M13" s="108">
        <v>28.5</v>
      </c>
      <c r="N13" s="205">
        <v>44234</v>
      </c>
      <c r="O13" s="65">
        <v>23</v>
      </c>
      <c r="P13" s="65">
        <v>14</v>
      </c>
      <c r="Q13" s="205">
        <v>44235</v>
      </c>
      <c r="R13" s="108">
        <v>5</v>
      </c>
      <c r="S13" s="108">
        <v>14.4</v>
      </c>
      <c r="T13" s="225" t="s">
        <v>1379</v>
      </c>
      <c r="U13" s="205">
        <v>44250</v>
      </c>
      <c r="V13" s="226" t="s">
        <v>589</v>
      </c>
    </row>
    <row r="14" spans="1:22" s="82" customFormat="1" ht="18" customHeight="1">
      <c r="A14" s="223" t="s">
        <v>590</v>
      </c>
      <c r="B14" s="108">
        <v>7.2</v>
      </c>
      <c r="C14" s="108">
        <v>19.1</v>
      </c>
      <c r="D14" s="205">
        <v>44274</v>
      </c>
      <c r="E14" s="108">
        <v>-0.3</v>
      </c>
      <c r="F14" s="205">
        <v>44285</v>
      </c>
      <c r="G14" s="65">
        <v>64</v>
      </c>
      <c r="H14" s="65">
        <v>22</v>
      </c>
      <c r="I14" s="205">
        <v>44274</v>
      </c>
      <c r="J14" s="108" t="s">
        <v>1397</v>
      </c>
      <c r="K14" s="65" t="s">
        <v>1398</v>
      </c>
      <c r="L14" s="108">
        <v>138</v>
      </c>
      <c r="M14" s="108">
        <v>16.5</v>
      </c>
      <c r="N14" s="205">
        <v>44277</v>
      </c>
      <c r="O14" s="65">
        <v>16</v>
      </c>
      <c r="P14" s="65">
        <v>1</v>
      </c>
      <c r="Q14" s="205">
        <v>44279</v>
      </c>
      <c r="R14" s="108">
        <v>4.8</v>
      </c>
      <c r="S14" s="108">
        <v>14.8</v>
      </c>
      <c r="T14" s="225" t="s">
        <v>1393</v>
      </c>
      <c r="U14" s="205">
        <v>44260</v>
      </c>
      <c r="V14" s="226" t="s">
        <v>590</v>
      </c>
    </row>
    <row r="15" spans="1:22" s="82" customFormat="1" ht="18" customHeight="1">
      <c r="A15" s="223" t="s">
        <v>591</v>
      </c>
      <c r="B15" s="108">
        <v>9.3</v>
      </c>
      <c r="C15" s="108">
        <v>21.9</v>
      </c>
      <c r="D15" s="205">
        <v>44316</v>
      </c>
      <c r="E15" s="108">
        <v>1.9</v>
      </c>
      <c r="F15" s="205">
        <v>44303</v>
      </c>
      <c r="G15" s="65">
        <v>65</v>
      </c>
      <c r="H15" s="65">
        <v>20</v>
      </c>
      <c r="I15" s="205">
        <v>44316</v>
      </c>
      <c r="J15" s="108">
        <v>153.8</v>
      </c>
      <c r="K15" s="65">
        <v>39</v>
      </c>
      <c r="L15" s="108">
        <v>109.5</v>
      </c>
      <c r="M15" s="108">
        <v>21</v>
      </c>
      <c r="N15" s="205">
        <v>44288</v>
      </c>
      <c r="O15" s="65">
        <v>16</v>
      </c>
      <c r="P15" s="227" t="s">
        <v>610</v>
      </c>
      <c r="Q15" s="205" t="s">
        <v>610</v>
      </c>
      <c r="R15" s="108">
        <v>4.8</v>
      </c>
      <c r="S15" s="108">
        <v>13.9</v>
      </c>
      <c r="T15" s="225" t="s">
        <v>1374</v>
      </c>
      <c r="U15" s="205">
        <v>44291</v>
      </c>
      <c r="V15" s="226" t="s">
        <v>591</v>
      </c>
    </row>
    <row r="16" spans="1:22" s="82" customFormat="1" ht="18" customHeight="1">
      <c r="A16" s="223" t="s">
        <v>592</v>
      </c>
      <c r="B16" s="108">
        <v>16.3</v>
      </c>
      <c r="C16" s="108">
        <v>28.3</v>
      </c>
      <c r="D16" s="205">
        <v>44328</v>
      </c>
      <c r="E16" s="108">
        <v>8</v>
      </c>
      <c r="F16" s="205">
        <v>44324</v>
      </c>
      <c r="G16" s="65">
        <v>69</v>
      </c>
      <c r="H16" s="65">
        <v>19</v>
      </c>
      <c r="I16" s="205">
        <v>44331</v>
      </c>
      <c r="J16" s="108">
        <v>188.2</v>
      </c>
      <c r="K16" s="65">
        <v>43</v>
      </c>
      <c r="L16" s="108">
        <v>64.5</v>
      </c>
      <c r="M16" s="108">
        <v>15.5</v>
      </c>
      <c r="N16" s="205">
        <v>44333</v>
      </c>
      <c r="O16" s="65">
        <v>10</v>
      </c>
      <c r="P16" s="227" t="s">
        <v>610</v>
      </c>
      <c r="Q16" s="227" t="s">
        <v>610</v>
      </c>
      <c r="R16" s="108">
        <v>3.7</v>
      </c>
      <c r="S16" s="108">
        <v>15</v>
      </c>
      <c r="T16" s="225" t="s">
        <v>1380</v>
      </c>
      <c r="U16" s="205">
        <v>44335</v>
      </c>
      <c r="V16" s="226" t="s">
        <v>592</v>
      </c>
    </row>
    <row r="17" spans="1:22" s="82" customFormat="1" ht="18" customHeight="1">
      <c r="A17" s="223" t="s">
        <v>564</v>
      </c>
      <c r="B17" s="108">
        <v>21.5</v>
      </c>
      <c r="C17" s="108">
        <v>31.1</v>
      </c>
      <c r="D17" s="205">
        <v>44371</v>
      </c>
      <c r="E17" s="108">
        <v>13.7</v>
      </c>
      <c r="F17" s="205">
        <v>44368</v>
      </c>
      <c r="G17" s="65">
        <v>70</v>
      </c>
      <c r="H17" s="78">
        <v>21</v>
      </c>
      <c r="I17" s="205">
        <v>44356</v>
      </c>
      <c r="J17" s="108">
        <v>224.9</v>
      </c>
      <c r="K17" s="65">
        <v>51</v>
      </c>
      <c r="L17" s="108">
        <v>101</v>
      </c>
      <c r="M17" s="108">
        <v>49.5</v>
      </c>
      <c r="N17" s="205">
        <v>44373</v>
      </c>
      <c r="O17" s="65">
        <v>10</v>
      </c>
      <c r="P17" s="227" t="s">
        <v>610</v>
      </c>
      <c r="Q17" s="227" t="s">
        <v>610</v>
      </c>
      <c r="R17" s="108">
        <v>3.5</v>
      </c>
      <c r="S17" s="108">
        <v>10.4</v>
      </c>
      <c r="T17" s="225" t="s">
        <v>1374</v>
      </c>
      <c r="U17" s="205">
        <v>44374</v>
      </c>
      <c r="V17" s="226" t="s">
        <v>564</v>
      </c>
    </row>
    <row r="18" spans="1:22" s="82" customFormat="1" ht="18" customHeight="1">
      <c r="A18" s="223" t="s">
        <v>565</v>
      </c>
      <c r="B18" s="108">
        <v>23.1</v>
      </c>
      <c r="C18" s="108">
        <v>30.5</v>
      </c>
      <c r="D18" s="205">
        <v>44403</v>
      </c>
      <c r="E18" s="108">
        <v>16.6</v>
      </c>
      <c r="F18" s="205">
        <v>44394</v>
      </c>
      <c r="G18" s="65">
        <v>81</v>
      </c>
      <c r="H18" s="65">
        <v>47</v>
      </c>
      <c r="I18" s="205">
        <v>44397</v>
      </c>
      <c r="J18" s="108">
        <v>82.5</v>
      </c>
      <c r="K18" s="65">
        <v>18</v>
      </c>
      <c r="L18" s="108">
        <v>432</v>
      </c>
      <c r="M18" s="108">
        <v>69</v>
      </c>
      <c r="N18" s="205">
        <v>44405</v>
      </c>
      <c r="O18" s="65">
        <v>20</v>
      </c>
      <c r="P18" s="227" t="s">
        <v>610</v>
      </c>
      <c r="Q18" s="227" t="s">
        <v>610</v>
      </c>
      <c r="R18" s="108">
        <v>2.9</v>
      </c>
      <c r="S18" s="108">
        <v>10.2</v>
      </c>
      <c r="T18" s="225" t="s">
        <v>1374</v>
      </c>
      <c r="U18" s="205">
        <v>44379</v>
      </c>
      <c r="V18" s="226" t="s">
        <v>565</v>
      </c>
    </row>
    <row r="19" spans="1:22" s="82" customFormat="1" ht="18" customHeight="1">
      <c r="A19" s="223" t="s">
        <v>567</v>
      </c>
      <c r="B19" s="108">
        <v>26.7</v>
      </c>
      <c r="C19" s="108">
        <v>35.7</v>
      </c>
      <c r="D19" s="205">
        <v>44436</v>
      </c>
      <c r="E19" s="108">
        <v>20.7</v>
      </c>
      <c r="F19" s="205">
        <v>44427</v>
      </c>
      <c r="G19" s="65">
        <v>76</v>
      </c>
      <c r="H19" s="65">
        <v>39</v>
      </c>
      <c r="I19" s="205">
        <v>44427</v>
      </c>
      <c r="J19" s="108">
        <v>213.2</v>
      </c>
      <c r="K19" s="65">
        <v>50</v>
      </c>
      <c r="L19" s="108">
        <v>230</v>
      </c>
      <c r="M19" s="108">
        <v>55</v>
      </c>
      <c r="N19" s="205">
        <v>44417</v>
      </c>
      <c r="O19" s="65">
        <v>9</v>
      </c>
      <c r="P19" s="227" t="s">
        <v>610</v>
      </c>
      <c r="Q19" s="227" t="s">
        <v>610</v>
      </c>
      <c r="R19" s="108">
        <v>3</v>
      </c>
      <c r="S19" s="108">
        <v>10.6</v>
      </c>
      <c r="T19" s="225" t="s">
        <v>1374</v>
      </c>
      <c r="U19" s="205">
        <v>44417</v>
      </c>
      <c r="V19" s="226" t="s">
        <v>567</v>
      </c>
    </row>
    <row r="20" spans="1:22" s="82" customFormat="1" ht="18" customHeight="1">
      <c r="A20" s="223" t="s">
        <v>569</v>
      </c>
      <c r="B20" s="108">
        <v>23.5</v>
      </c>
      <c r="C20" s="108">
        <v>36.8</v>
      </c>
      <c r="D20" s="205">
        <v>44446</v>
      </c>
      <c r="E20" s="108">
        <v>12.3</v>
      </c>
      <c r="F20" s="205">
        <v>44468</v>
      </c>
      <c r="G20" s="65">
        <v>70</v>
      </c>
      <c r="H20" s="65">
        <v>24</v>
      </c>
      <c r="I20" s="205">
        <v>44469</v>
      </c>
      <c r="J20" s="108">
        <v>186.3</v>
      </c>
      <c r="K20" s="65">
        <v>50</v>
      </c>
      <c r="L20" s="108">
        <v>445.5</v>
      </c>
      <c r="M20" s="108">
        <v>159.5</v>
      </c>
      <c r="N20" s="205">
        <v>44443</v>
      </c>
      <c r="O20" s="65">
        <v>13</v>
      </c>
      <c r="P20" s="227" t="s">
        <v>610</v>
      </c>
      <c r="Q20" s="227" t="s">
        <v>610</v>
      </c>
      <c r="R20" s="108">
        <v>4.2</v>
      </c>
      <c r="S20" s="108">
        <v>12.1</v>
      </c>
      <c r="T20" s="225" t="s">
        <v>1380</v>
      </c>
      <c r="U20" s="205">
        <v>44463</v>
      </c>
      <c r="V20" s="226" t="s">
        <v>569</v>
      </c>
    </row>
    <row r="21" spans="1:22" s="82" customFormat="1" ht="18" customHeight="1">
      <c r="A21" s="223" t="s">
        <v>593</v>
      </c>
      <c r="B21" s="108">
        <v>15.7</v>
      </c>
      <c r="C21" s="108">
        <v>25.9</v>
      </c>
      <c r="D21" s="205">
        <v>44480</v>
      </c>
      <c r="E21" s="108">
        <v>6.5</v>
      </c>
      <c r="F21" s="205">
        <v>44500</v>
      </c>
      <c r="G21" s="65">
        <v>68</v>
      </c>
      <c r="H21" s="65">
        <v>35</v>
      </c>
      <c r="I21" s="205">
        <v>44476</v>
      </c>
      <c r="J21" s="108">
        <v>108.6</v>
      </c>
      <c r="K21" s="65">
        <v>31</v>
      </c>
      <c r="L21" s="108">
        <v>112</v>
      </c>
      <c r="M21" s="108">
        <v>21.5</v>
      </c>
      <c r="N21" s="205">
        <v>44474</v>
      </c>
      <c r="O21" s="65">
        <v>15</v>
      </c>
      <c r="P21" s="227" t="s">
        <v>610</v>
      </c>
      <c r="Q21" s="227" t="s">
        <v>610</v>
      </c>
      <c r="R21" s="108">
        <v>4</v>
      </c>
      <c r="S21" s="108">
        <v>13.4</v>
      </c>
      <c r="T21" s="225" t="s">
        <v>1393</v>
      </c>
      <c r="U21" s="205">
        <v>44494</v>
      </c>
      <c r="V21" s="226" t="s">
        <v>593</v>
      </c>
    </row>
    <row r="22" spans="1:22" s="82" customFormat="1" ht="18" customHeight="1">
      <c r="A22" s="223" t="s">
        <v>594</v>
      </c>
      <c r="B22" s="108">
        <v>10.6</v>
      </c>
      <c r="C22" s="108">
        <v>24.8</v>
      </c>
      <c r="D22" s="205">
        <v>44519</v>
      </c>
      <c r="E22" s="108">
        <v>2.6</v>
      </c>
      <c r="F22" s="205">
        <v>44512</v>
      </c>
      <c r="G22" s="65">
        <v>66</v>
      </c>
      <c r="H22" s="65">
        <v>32</v>
      </c>
      <c r="I22" s="205">
        <v>44519</v>
      </c>
      <c r="J22" s="108">
        <v>86.5</v>
      </c>
      <c r="K22" s="65">
        <v>29</v>
      </c>
      <c r="L22" s="108">
        <v>212.5</v>
      </c>
      <c r="M22" s="108">
        <v>39</v>
      </c>
      <c r="N22" s="205">
        <v>44502</v>
      </c>
      <c r="O22" s="65">
        <v>20</v>
      </c>
      <c r="P22" s="227">
        <v>6</v>
      </c>
      <c r="Q22" s="205" t="s">
        <v>610</v>
      </c>
      <c r="R22" s="108">
        <v>4.4</v>
      </c>
      <c r="S22" s="108">
        <v>12.9</v>
      </c>
      <c r="T22" s="225" t="s">
        <v>1394</v>
      </c>
      <c r="U22" s="205">
        <v>44523</v>
      </c>
      <c r="V22" s="226" t="s">
        <v>594</v>
      </c>
    </row>
    <row r="23" spans="1:23" s="82" customFormat="1" ht="18" customHeight="1" thickBot="1">
      <c r="A23" s="228" t="s">
        <v>595</v>
      </c>
      <c r="B23" s="112">
        <v>4</v>
      </c>
      <c r="C23" s="112">
        <v>12.1</v>
      </c>
      <c r="D23" s="229"/>
      <c r="E23" s="112">
        <v>-3.7</v>
      </c>
      <c r="F23" s="229">
        <v>44561</v>
      </c>
      <c r="G23" s="80">
        <v>71</v>
      </c>
      <c r="H23" s="80">
        <v>31</v>
      </c>
      <c r="I23" s="229">
        <v>44539</v>
      </c>
      <c r="J23" s="112">
        <v>27</v>
      </c>
      <c r="K23" s="80">
        <v>9</v>
      </c>
      <c r="L23" s="112">
        <v>209.5</v>
      </c>
      <c r="M23" s="112">
        <v>22.5</v>
      </c>
      <c r="N23" s="229">
        <v>44548</v>
      </c>
      <c r="O23" s="80">
        <v>26</v>
      </c>
      <c r="P23" s="80">
        <v>14</v>
      </c>
      <c r="Q23" s="229" t="s">
        <v>1399</v>
      </c>
      <c r="R23" s="112">
        <v>5.5</v>
      </c>
      <c r="S23" s="112">
        <v>14.2</v>
      </c>
      <c r="T23" s="230" t="s">
        <v>1379</v>
      </c>
      <c r="U23" s="229">
        <v>44545</v>
      </c>
      <c r="V23" s="231" t="s">
        <v>595</v>
      </c>
      <c r="W23" s="232"/>
    </row>
    <row r="24" spans="1:20" s="82" customFormat="1" ht="15" customHeight="1">
      <c r="A24" s="82" t="s">
        <v>606</v>
      </c>
      <c r="C24" s="232"/>
      <c r="D24" s="232"/>
      <c r="E24" s="232"/>
      <c r="F24" s="232"/>
      <c r="G24" s="232"/>
      <c r="J24" s="352"/>
      <c r="L24" s="352"/>
      <c r="M24" s="352"/>
      <c r="O24" s="352"/>
      <c r="T24" s="353"/>
    </row>
    <row r="25" spans="1:20" s="82" customFormat="1" ht="15" customHeight="1">
      <c r="A25" s="82" t="s">
        <v>1428</v>
      </c>
      <c r="C25" s="232"/>
      <c r="D25" s="232"/>
      <c r="E25" s="232"/>
      <c r="F25" s="232"/>
      <c r="G25" s="232"/>
      <c r="J25" s="352"/>
      <c r="L25" s="352"/>
      <c r="M25" s="352"/>
      <c r="O25" s="352"/>
      <c r="T25" s="353"/>
    </row>
    <row r="26" s="82" customFormat="1" ht="15" customHeight="1">
      <c r="A26" s="82" t="s">
        <v>782</v>
      </c>
    </row>
    <row r="27" spans="1:22" ht="12">
      <c r="A27" s="82" t="s">
        <v>596</v>
      </c>
      <c r="U27" s="354"/>
      <c r="V27" s="193"/>
    </row>
    <row r="28" ht="12">
      <c r="A28" s="82"/>
    </row>
  </sheetData>
  <sheetProtection/>
  <mergeCells count="12">
    <mergeCell ref="P6:P7"/>
    <mergeCell ref="Q6:Q7"/>
    <mergeCell ref="R6:R7"/>
    <mergeCell ref="J5:J7"/>
    <mergeCell ref="K5:K7"/>
    <mergeCell ref="O5:O7"/>
    <mergeCell ref="B6:B7"/>
    <mergeCell ref="C6:C7"/>
    <mergeCell ref="E6:E7"/>
    <mergeCell ref="G6:G7"/>
    <mergeCell ref="H6:H7"/>
    <mergeCell ref="L6:L7"/>
  </mergeCells>
  <printOptions/>
  <pageMargins left="0.7086614173228347" right="0.7086614173228347" top="0.7480314960629921" bottom="0.7480314960629921" header="0.31496062992125984" footer="0.31496062992125984"/>
  <pageSetup cellComments="asDisplayed" fitToHeight="1"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Sheet2"/>
  <dimension ref="B2:K17"/>
  <sheetViews>
    <sheetView zoomScalePageLayoutView="0" workbookViewId="0" topLeftCell="A1">
      <selection activeCell="A1" sqref="A1"/>
    </sheetView>
  </sheetViews>
  <sheetFormatPr defaultColWidth="9.140625" defaultRowHeight="12"/>
  <cols>
    <col min="1" max="1" width="1.7109375" style="46" customWidth="1"/>
    <col min="2" max="2" width="15.7109375" style="46" customWidth="1"/>
    <col min="3" max="3" width="5.140625" style="46" customWidth="1"/>
    <col min="4" max="4" width="13.7109375" style="46" customWidth="1"/>
    <col min="5" max="5" width="5.7109375" style="46" customWidth="1"/>
    <col min="6" max="6" width="20.7109375" style="46" customWidth="1"/>
    <col min="7" max="7" width="12.7109375" style="46" customWidth="1"/>
    <col min="8" max="8" width="5.7109375" style="46" customWidth="1"/>
    <col min="9" max="9" width="13.28125" style="46" customWidth="1"/>
    <col min="10" max="10" width="12.7109375" style="46" customWidth="1"/>
    <col min="11" max="16384" width="9.140625" style="46" customWidth="1"/>
  </cols>
  <sheetData>
    <row r="2" spans="2:10" ht="18" customHeight="1">
      <c r="B2" s="127" t="s">
        <v>0</v>
      </c>
      <c r="C2" s="1085"/>
      <c r="D2" s="1086"/>
      <c r="E2" s="1086"/>
      <c r="G2" s="1086"/>
      <c r="H2" s="1086"/>
      <c r="I2" s="1086"/>
      <c r="J2" s="1086"/>
    </row>
    <row r="3" ht="12" customHeight="1" thickBot="1"/>
    <row r="4" spans="2:11" ht="19.5" customHeight="1" thickTop="1">
      <c r="B4" s="1087" t="s">
        <v>1269</v>
      </c>
      <c r="C4" s="1087"/>
      <c r="D4" s="1087"/>
      <c r="E4" s="1088" t="s">
        <v>1270</v>
      </c>
      <c r="F4" s="1087"/>
      <c r="G4" s="1087"/>
      <c r="H4" s="1087"/>
      <c r="I4" s="1087"/>
      <c r="J4" s="1087"/>
      <c r="K4" s="799"/>
    </row>
    <row r="5" spans="2:11" ht="19.5" customHeight="1">
      <c r="B5" s="1089" t="s">
        <v>1</v>
      </c>
      <c r="C5" s="1090" t="s">
        <v>2</v>
      </c>
      <c r="D5" s="1091"/>
      <c r="E5" s="1092" t="s">
        <v>3</v>
      </c>
      <c r="F5" s="1093" t="s">
        <v>1</v>
      </c>
      <c r="G5" s="1093" t="s">
        <v>4</v>
      </c>
      <c r="H5" s="1093" t="s">
        <v>3</v>
      </c>
      <c r="I5" s="1093" t="s">
        <v>1</v>
      </c>
      <c r="J5" s="1093" t="s">
        <v>5</v>
      </c>
      <c r="K5" s="799"/>
    </row>
    <row r="6" spans="2:11" ht="28.5" customHeight="1">
      <c r="B6" s="1094" t="s">
        <v>14</v>
      </c>
      <c r="C6" s="1095" t="s">
        <v>10</v>
      </c>
      <c r="D6" s="1096" t="s">
        <v>1271</v>
      </c>
      <c r="E6" s="1097" t="s">
        <v>6</v>
      </c>
      <c r="F6" s="1098" t="s">
        <v>1272</v>
      </c>
      <c r="G6" s="1099" t="s">
        <v>1273</v>
      </c>
      <c r="H6" s="1099" t="s">
        <v>7</v>
      </c>
      <c r="I6" s="1098" t="s">
        <v>1274</v>
      </c>
      <c r="J6" s="1099" t="s">
        <v>1275</v>
      </c>
      <c r="K6" s="799"/>
    </row>
    <row r="7" spans="2:11" ht="19.5" customHeight="1" thickBot="1">
      <c r="B7" s="1100"/>
      <c r="C7" s="1101" t="s">
        <v>11</v>
      </c>
      <c r="D7" s="1102" t="s">
        <v>1276</v>
      </c>
      <c r="E7" s="1103" t="s">
        <v>8</v>
      </c>
      <c r="F7" s="1104" t="s">
        <v>1277</v>
      </c>
      <c r="G7" s="1105" t="s">
        <v>1278</v>
      </c>
      <c r="H7" s="1105" t="s">
        <v>9</v>
      </c>
      <c r="I7" s="1104" t="s">
        <v>1277</v>
      </c>
      <c r="J7" s="1105" t="s">
        <v>1279</v>
      </c>
      <c r="K7" s="799"/>
    </row>
    <row r="8" ht="15" customHeight="1">
      <c r="B8" s="46" t="s">
        <v>12</v>
      </c>
    </row>
    <row r="9" ht="12">
      <c r="B9" s="46" t="s">
        <v>13</v>
      </c>
    </row>
    <row r="17" ht="13.5">
      <c r="H17" s="1106"/>
    </row>
  </sheetData>
  <sheetProtection/>
  <printOptions/>
  <pageMargins left="0.3937007874015748" right="0.3937007874015748" top="0.5905511811023623" bottom="0.3937007874015748" header="0.2755905511811024" footer="0.1968503937007874"/>
  <pageSetup horizontalDpi="600" verticalDpi="600" orientation="portrait" paperSize="9" r:id="rId1"/>
  <headerFooter alignWithMargins="0">
    <oddHeader>&amp;R&amp;D&amp;T</oddHeader>
  </headerFooter>
</worksheet>
</file>

<file path=xl/worksheets/sheet20.xml><?xml version="1.0" encoding="utf-8"?>
<worksheet xmlns="http://schemas.openxmlformats.org/spreadsheetml/2006/main" xmlns:r="http://schemas.openxmlformats.org/officeDocument/2006/relationships">
  <sheetPr codeName="Sheet20">
    <pageSetUpPr fitToPage="1"/>
  </sheetPr>
  <dimension ref="A2:AE27"/>
  <sheetViews>
    <sheetView zoomScalePageLayoutView="0" workbookViewId="0" topLeftCell="A1">
      <selection activeCell="A1" sqref="A1"/>
    </sheetView>
  </sheetViews>
  <sheetFormatPr defaultColWidth="9.140625" defaultRowHeight="12"/>
  <cols>
    <col min="1" max="1" width="9.140625" style="19" customWidth="1"/>
    <col min="2" max="3" width="10.421875" style="19" bestFit="1" customWidth="1"/>
    <col min="4" max="4" width="11.00390625" style="19" customWidth="1"/>
    <col min="5" max="5" width="1.421875" style="19" customWidth="1"/>
    <col min="6" max="6" width="10.421875" style="19" bestFit="1" customWidth="1"/>
    <col min="7" max="7" width="10.7109375" style="19" bestFit="1" customWidth="1"/>
    <col min="8" max="8" width="1.421875" style="19" customWidth="1"/>
    <col min="9" max="9" width="10.421875" style="19" bestFit="1" customWidth="1"/>
    <col min="10" max="10" width="10.57421875" style="19" bestFit="1" customWidth="1"/>
    <col min="11" max="11" width="11.00390625" style="19" bestFit="1" customWidth="1"/>
    <col min="12" max="12" width="1.421875" style="19" customWidth="1"/>
    <col min="13" max="14" width="10.421875" style="19" bestFit="1" customWidth="1"/>
    <col min="15" max="15" width="10.7109375" style="19" bestFit="1" customWidth="1"/>
    <col min="16" max="16" width="11.00390625" style="19" bestFit="1" customWidth="1"/>
    <col min="17" max="17" width="1.421875" style="19" customWidth="1"/>
    <col min="18" max="20" width="10.421875" style="19" bestFit="1" customWidth="1"/>
    <col min="21" max="21" width="10.7109375" style="19" bestFit="1" customWidth="1"/>
    <col min="22" max="22" width="1.421875" style="19" customWidth="1"/>
    <col min="23" max="24" width="10.421875" style="19" bestFit="1" customWidth="1"/>
    <col min="25" max="25" width="9.140625" style="19" customWidth="1"/>
    <col min="26" max="26" width="10.7109375" style="19" bestFit="1" customWidth="1"/>
    <col min="27" max="27" width="1.421875" style="19" customWidth="1"/>
    <col min="28" max="16384" width="9.140625" style="19" customWidth="1"/>
  </cols>
  <sheetData>
    <row r="2" spans="1:31" ht="18" customHeight="1">
      <c r="A2" s="236" t="s">
        <v>1483</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8"/>
      <c r="AD2" s="238"/>
      <c r="AE2" s="238"/>
    </row>
    <row r="3" spans="1:31" ht="18" customHeight="1">
      <c r="A3" s="239" t="s">
        <v>607</v>
      </c>
      <c r="B3" s="237"/>
      <c r="C3" s="237"/>
      <c r="D3" s="237"/>
      <c r="E3" s="237"/>
      <c r="F3" s="237"/>
      <c r="G3" s="237"/>
      <c r="H3" s="237"/>
      <c r="I3" s="237"/>
      <c r="J3" s="237"/>
      <c r="K3" s="237"/>
      <c r="L3" s="237"/>
      <c r="M3" s="237"/>
      <c r="N3" s="237"/>
      <c r="O3" s="237"/>
      <c r="P3" s="237"/>
      <c r="Q3" s="237"/>
      <c r="R3" s="237"/>
      <c r="S3" s="237"/>
      <c r="T3" s="237"/>
      <c r="U3" s="237"/>
      <c r="V3" s="237"/>
      <c r="W3" s="237"/>
      <c r="X3" s="237"/>
      <c r="Y3" s="237"/>
      <c r="Z3" s="240"/>
      <c r="AA3" s="240"/>
      <c r="AB3" s="237"/>
      <c r="AC3" s="238"/>
      <c r="AD3" s="238"/>
      <c r="AE3" s="238"/>
    </row>
    <row r="4" spans="1:31" ht="18" customHeight="1" thickBot="1">
      <c r="A4" s="241" t="s">
        <v>608</v>
      </c>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8"/>
      <c r="AD4" s="238"/>
      <c r="AE4" s="238"/>
    </row>
    <row r="5" spans="1:31" ht="15" customHeight="1" thickTop="1">
      <c r="A5" s="242" t="s">
        <v>526</v>
      </c>
      <c r="B5" s="243" t="s">
        <v>1417</v>
      </c>
      <c r="C5" s="244"/>
      <c r="D5" s="244"/>
      <c r="E5" s="244"/>
      <c r="F5" s="244"/>
      <c r="G5" s="244"/>
      <c r="H5" s="245"/>
      <c r="I5" s="246" t="s">
        <v>1418</v>
      </c>
      <c r="J5" s="247"/>
      <c r="K5" s="247"/>
      <c r="L5" s="248"/>
      <c r="M5" s="168" t="s">
        <v>530</v>
      </c>
      <c r="N5" s="246" t="s">
        <v>1419</v>
      </c>
      <c r="O5" s="247"/>
      <c r="P5" s="247"/>
      <c r="Q5" s="248"/>
      <c r="R5" s="170" t="s">
        <v>1420</v>
      </c>
      <c r="S5" s="243" t="s">
        <v>533</v>
      </c>
      <c r="T5" s="244"/>
      <c r="U5" s="244"/>
      <c r="V5" s="245"/>
      <c r="W5" s="246" t="s">
        <v>534</v>
      </c>
      <c r="X5" s="247"/>
      <c r="Y5" s="247"/>
      <c r="Z5" s="247"/>
      <c r="AA5" s="248"/>
      <c r="AB5" s="249" t="s">
        <v>526</v>
      </c>
      <c r="AC5" s="238"/>
      <c r="AD5" s="238"/>
      <c r="AE5" s="238"/>
    </row>
    <row r="6" spans="1:31" ht="15" customHeight="1">
      <c r="A6" s="250"/>
      <c r="B6" s="251" t="s">
        <v>535</v>
      </c>
      <c r="C6" s="252" t="s">
        <v>536</v>
      </c>
      <c r="D6" s="253"/>
      <c r="E6" s="254"/>
      <c r="F6" s="252" t="s">
        <v>538</v>
      </c>
      <c r="G6" s="253"/>
      <c r="H6" s="254"/>
      <c r="I6" s="251" t="s">
        <v>535</v>
      </c>
      <c r="J6" s="252" t="s">
        <v>539</v>
      </c>
      <c r="K6" s="253"/>
      <c r="L6" s="254"/>
      <c r="M6" s="177"/>
      <c r="N6" s="255" t="s">
        <v>609</v>
      </c>
      <c r="O6" s="252" t="s">
        <v>541</v>
      </c>
      <c r="P6" s="256"/>
      <c r="Q6" s="257"/>
      <c r="R6" s="181"/>
      <c r="S6" s="258" t="s">
        <v>542</v>
      </c>
      <c r="T6" s="252" t="s">
        <v>543</v>
      </c>
      <c r="U6" s="253"/>
      <c r="V6" s="254"/>
      <c r="W6" s="251" t="s">
        <v>1408</v>
      </c>
      <c r="X6" s="252" t="s">
        <v>545</v>
      </c>
      <c r="Y6" s="256"/>
      <c r="Z6" s="256"/>
      <c r="AA6" s="257"/>
      <c r="AB6" s="259"/>
      <c r="AC6" s="238"/>
      <c r="AD6" s="238"/>
      <c r="AE6" s="238"/>
    </row>
    <row r="7" spans="1:31" ht="15" customHeight="1">
      <c r="A7" s="260" t="s">
        <v>546</v>
      </c>
      <c r="B7" s="251"/>
      <c r="C7" s="251"/>
      <c r="D7" s="261" t="s">
        <v>1359</v>
      </c>
      <c r="E7" s="262"/>
      <c r="F7" s="251"/>
      <c r="G7" s="261" t="s">
        <v>1409</v>
      </c>
      <c r="H7" s="262"/>
      <c r="I7" s="251"/>
      <c r="J7" s="251"/>
      <c r="K7" s="261" t="s">
        <v>1359</v>
      </c>
      <c r="L7" s="262"/>
      <c r="M7" s="188"/>
      <c r="N7" s="263"/>
      <c r="O7" s="264" t="s">
        <v>547</v>
      </c>
      <c r="P7" s="261" t="s">
        <v>548</v>
      </c>
      <c r="Q7" s="262"/>
      <c r="R7" s="191"/>
      <c r="S7" s="191"/>
      <c r="T7" s="251"/>
      <c r="U7" s="261" t="s">
        <v>537</v>
      </c>
      <c r="V7" s="262"/>
      <c r="W7" s="251"/>
      <c r="X7" s="264" t="s">
        <v>549</v>
      </c>
      <c r="Y7" s="264" t="s">
        <v>550</v>
      </c>
      <c r="Z7" s="261" t="s">
        <v>548</v>
      </c>
      <c r="AA7" s="262"/>
      <c r="AB7" s="265" t="s">
        <v>546</v>
      </c>
      <c r="AC7" s="238"/>
      <c r="AD7" s="238"/>
      <c r="AE7" s="238"/>
    </row>
    <row r="8" spans="1:31" ht="12">
      <c r="A8" s="266"/>
      <c r="B8" s="267"/>
      <c r="C8" s="267"/>
      <c r="D8" s="268"/>
      <c r="E8" s="269"/>
      <c r="F8" s="270"/>
      <c r="G8" s="268"/>
      <c r="H8" s="269"/>
      <c r="I8" s="267"/>
      <c r="J8" s="267"/>
      <c r="K8" s="268"/>
      <c r="L8" s="269"/>
      <c r="M8" s="271"/>
      <c r="N8" s="271"/>
      <c r="O8" s="271"/>
      <c r="P8" s="268"/>
      <c r="Q8" s="269"/>
      <c r="R8" s="272"/>
      <c r="S8" s="267"/>
      <c r="T8" s="267"/>
      <c r="U8" s="268"/>
      <c r="V8" s="269"/>
      <c r="W8" s="273"/>
      <c r="X8" s="271"/>
      <c r="Y8" s="267"/>
      <c r="Z8" s="268"/>
      <c r="AA8" s="269"/>
      <c r="AB8" s="274"/>
      <c r="AC8" s="238"/>
      <c r="AD8" s="238"/>
      <c r="AE8" s="238"/>
    </row>
    <row r="9" spans="1:31" s="288" customFormat="1" ht="27" customHeight="1">
      <c r="A9" s="275" t="s">
        <v>551</v>
      </c>
      <c r="B9" s="276">
        <v>10.7</v>
      </c>
      <c r="C9" s="276">
        <v>37.4</v>
      </c>
      <c r="D9" s="277">
        <v>28705</v>
      </c>
      <c r="E9" s="278"/>
      <c r="F9" s="101">
        <v>-20.2</v>
      </c>
      <c r="G9" s="277">
        <v>27804</v>
      </c>
      <c r="H9" s="278"/>
      <c r="I9" s="279">
        <v>80</v>
      </c>
      <c r="J9" s="279">
        <v>6</v>
      </c>
      <c r="K9" s="280">
        <v>38115</v>
      </c>
      <c r="L9" s="281"/>
      <c r="M9" s="282">
        <v>1323</v>
      </c>
      <c r="N9" s="282">
        <v>1855.8</v>
      </c>
      <c r="O9" s="101">
        <v>204</v>
      </c>
      <c r="P9" s="277">
        <v>43317</v>
      </c>
      <c r="Q9" s="278"/>
      <c r="R9" s="283">
        <v>190</v>
      </c>
      <c r="S9" s="279">
        <v>122</v>
      </c>
      <c r="T9" s="279">
        <v>236</v>
      </c>
      <c r="U9" s="277">
        <v>27073</v>
      </c>
      <c r="V9" s="278"/>
      <c r="W9" s="284">
        <v>2.8</v>
      </c>
      <c r="X9" s="136">
        <v>23.9</v>
      </c>
      <c r="Y9" s="285" t="s">
        <v>599</v>
      </c>
      <c r="Z9" s="277">
        <v>21195</v>
      </c>
      <c r="AA9" s="278"/>
      <c r="AB9" s="286" t="s">
        <v>551</v>
      </c>
      <c r="AC9" s="287"/>
      <c r="AD9" s="287"/>
      <c r="AE9" s="287"/>
    </row>
    <row r="10" spans="1:31" ht="12">
      <c r="A10" s="289"/>
      <c r="B10" s="290"/>
      <c r="C10" s="290"/>
      <c r="D10" s="291"/>
      <c r="E10" s="292"/>
      <c r="F10" s="293"/>
      <c r="G10" s="291"/>
      <c r="H10" s="292"/>
      <c r="I10" s="294"/>
      <c r="J10" s="294"/>
      <c r="K10" s="291"/>
      <c r="L10" s="292"/>
      <c r="M10" s="293"/>
      <c r="N10" s="293"/>
      <c r="O10" s="293"/>
      <c r="P10" s="291"/>
      <c r="Q10" s="292"/>
      <c r="R10" s="295"/>
      <c r="S10" s="294"/>
      <c r="T10" s="294"/>
      <c r="U10" s="291"/>
      <c r="V10" s="292"/>
      <c r="W10" s="296"/>
      <c r="X10" s="297"/>
      <c r="Y10" s="298"/>
      <c r="Z10" s="291"/>
      <c r="AA10" s="292"/>
      <c r="AB10" s="299"/>
      <c r="AC10" s="238"/>
      <c r="AD10" s="238"/>
      <c r="AE10" s="238"/>
    </row>
    <row r="11" spans="1:31" s="311" customFormat="1" ht="18" customHeight="1">
      <c r="A11" s="223" t="s">
        <v>554</v>
      </c>
      <c r="B11" s="300">
        <v>-1.1</v>
      </c>
      <c r="C11" s="301">
        <v>13.3</v>
      </c>
      <c r="D11" s="302">
        <v>28863</v>
      </c>
      <c r="E11" s="303"/>
      <c r="F11" s="96">
        <v>-19.6</v>
      </c>
      <c r="G11" s="302">
        <v>22299</v>
      </c>
      <c r="H11" s="303"/>
      <c r="I11" s="304">
        <v>84</v>
      </c>
      <c r="J11" s="305">
        <v>34</v>
      </c>
      <c r="K11" s="302">
        <v>29222</v>
      </c>
      <c r="L11" s="303"/>
      <c r="M11" s="300">
        <v>38.5</v>
      </c>
      <c r="N11" s="300">
        <v>208.2</v>
      </c>
      <c r="O11" s="96">
        <v>55.5</v>
      </c>
      <c r="P11" s="302">
        <v>42388</v>
      </c>
      <c r="Q11" s="303"/>
      <c r="R11" s="306">
        <v>23.8</v>
      </c>
      <c r="S11" s="304">
        <v>101</v>
      </c>
      <c r="T11" s="305">
        <v>198</v>
      </c>
      <c r="U11" s="302">
        <v>27060</v>
      </c>
      <c r="V11" s="303"/>
      <c r="W11" s="307">
        <v>3.1</v>
      </c>
      <c r="X11" s="134">
        <v>23.9</v>
      </c>
      <c r="Y11" s="308" t="s">
        <v>599</v>
      </c>
      <c r="Z11" s="302">
        <v>21195</v>
      </c>
      <c r="AA11" s="303"/>
      <c r="AB11" s="309" t="s">
        <v>554</v>
      </c>
      <c r="AC11" s="310"/>
      <c r="AD11" s="310"/>
      <c r="AE11" s="310"/>
    </row>
    <row r="12" spans="1:31" s="311" customFormat="1" ht="20.25" customHeight="1">
      <c r="A12" s="223" t="s">
        <v>1429</v>
      </c>
      <c r="B12" s="300">
        <v>-0.7</v>
      </c>
      <c r="C12" s="301">
        <v>14</v>
      </c>
      <c r="D12" s="302">
        <v>35109</v>
      </c>
      <c r="E12" s="303"/>
      <c r="F12" s="96">
        <v>-20.2</v>
      </c>
      <c r="G12" s="302">
        <v>27804</v>
      </c>
      <c r="H12" s="303"/>
      <c r="I12" s="304">
        <v>81</v>
      </c>
      <c r="J12" s="305">
        <v>18</v>
      </c>
      <c r="K12" s="302">
        <v>39133</v>
      </c>
      <c r="L12" s="303"/>
      <c r="M12" s="300">
        <v>57.7</v>
      </c>
      <c r="N12" s="300">
        <v>138.9</v>
      </c>
      <c r="O12" s="96">
        <v>43</v>
      </c>
      <c r="P12" s="302">
        <v>29254</v>
      </c>
      <c r="Q12" s="303"/>
      <c r="R12" s="306">
        <v>20.1</v>
      </c>
      <c r="S12" s="304">
        <v>120</v>
      </c>
      <c r="T12" s="305">
        <v>236</v>
      </c>
      <c r="U12" s="302">
        <v>27073</v>
      </c>
      <c r="V12" s="303"/>
      <c r="W12" s="307">
        <v>3.1</v>
      </c>
      <c r="X12" s="134">
        <v>17.8</v>
      </c>
      <c r="Y12" s="308" t="s">
        <v>598</v>
      </c>
      <c r="Z12" s="302">
        <v>25988</v>
      </c>
      <c r="AA12" s="312" t="s">
        <v>15</v>
      </c>
      <c r="AB12" s="309" t="s">
        <v>555</v>
      </c>
      <c r="AC12" s="310"/>
      <c r="AD12" s="310"/>
      <c r="AE12" s="310"/>
    </row>
    <row r="13" spans="1:31" s="311" customFormat="1" ht="27" customHeight="1">
      <c r="A13" s="223" t="s">
        <v>558</v>
      </c>
      <c r="B13" s="300">
        <v>2.2</v>
      </c>
      <c r="C13" s="301">
        <v>20.1</v>
      </c>
      <c r="D13" s="302">
        <v>43909</v>
      </c>
      <c r="E13" s="303"/>
      <c r="F13" s="96">
        <v>-16.5</v>
      </c>
      <c r="G13" s="302">
        <v>22707</v>
      </c>
      <c r="H13" s="303"/>
      <c r="I13" s="304">
        <v>76</v>
      </c>
      <c r="J13" s="305">
        <v>12</v>
      </c>
      <c r="K13" s="302">
        <v>43916</v>
      </c>
      <c r="L13" s="313"/>
      <c r="M13" s="300">
        <v>111.9</v>
      </c>
      <c r="N13" s="300">
        <v>115.9</v>
      </c>
      <c r="O13" s="96">
        <v>51.4</v>
      </c>
      <c r="P13" s="302">
        <v>23094</v>
      </c>
      <c r="Q13" s="303"/>
      <c r="R13" s="306">
        <v>18.3</v>
      </c>
      <c r="S13" s="304">
        <v>92</v>
      </c>
      <c r="T13" s="305">
        <v>203</v>
      </c>
      <c r="U13" s="302">
        <v>27100</v>
      </c>
      <c r="V13" s="303"/>
      <c r="W13" s="307">
        <v>3.2</v>
      </c>
      <c r="X13" s="134">
        <v>19.5</v>
      </c>
      <c r="Y13" s="308" t="s">
        <v>599</v>
      </c>
      <c r="Z13" s="302">
        <v>23821</v>
      </c>
      <c r="AA13" s="303"/>
      <c r="AB13" s="309" t="s">
        <v>1362</v>
      </c>
      <c r="AC13" s="310"/>
      <c r="AD13" s="310"/>
      <c r="AE13" s="310"/>
    </row>
    <row r="14" spans="1:31" s="311" customFormat="1" ht="18" customHeight="1">
      <c r="A14" s="223" t="s">
        <v>1422</v>
      </c>
      <c r="B14" s="300">
        <v>8.5</v>
      </c>
      <c r="C14" s="301">
        <v>30.2</v>
      </c>
      <c r="D14" s="302">
        <v>30432</v>
      </c>
      <c r="E14" s="303"/>
      <c r="F14" s="96">
        <v>-9.3</v>
      </c>
      <c r="G14" s="302">
        <v>30774</v>
      </c>
      <c r="H14" s="303"/>
      <c r="I14" s="304">
        <v>71</v>
      </c>
      <c r="J14" s="305">
        <v>11</v>
      </c>
      <c r="K14" s="302">
        <v>42485</v>
      </c>
      <c r="L14" s="303"/>
      <c r="M14" s="300">
        <v>156.4</v>
      </c>
      <c r="N14" s="300">
        <v>96.3</v>
      </c>
      <c r="O14" s="96">
        <v>57</v>
      </c>
      <c r="P14" s="302">
        <v>42467</v>
      </c>
      <c r="Q14" s="303"/>
      <c r="R14" s="306">
        <v>12.9</v>
      </c>
      <c r="S14" s="304">
        <v>21</v>
      </c>
      <c r="T14" s="305">
        <v>143</v>
      </c>
      <c r="U14" s="302">
        <v>27120</v>
      </c>
      <c r="V14" s="303"/>
      <c r="W14" s="307">
        <v>3.1</v>
      </c>
      <c r="X14" s="134">
        <v>20</v>
      </c>
      <c r="Y14" s="308" t="s">
        <v>8</v>
      </c>
      <c r="Z14" s="302">
        <v>41003</v>
      </c>
      <c r="AA14" s="303"/>
      <c r="AB14" s="309" t="s">
        <v>1422</v>
      </c>
      <c r="AC14" s="310"/>
      <c r="AD14" s="310"/>
      <c r="AE14" s="310"/>
    </row>
    <row r="15" spans="1:31" s="311" customFormat="1" ht="30.75" customHeight="1">
      <c r="A15" s="223" t="s">
        <v>1412</v>
      </c>
      <c r="B15" s="300">
        <v>14.4</v>
      </c>
      <c r="C15" s="96">
        <v>33.9</v>
      </c>
      <c r="D15" s="302">
        <v>43612</v>
      </c>
      <c r="E15" s="303"/>
      <c r="F15" s="96">
        <v>-2.1</v>
      </c>
      <c r="G15" s="302">
        <v>23864</v>
      </c>
      <c r="H15" s="303"/>
      <c r="I15" s="304">
        <v>72</v>
      </c>
      <c r="J15" s="305">
        <v>6</v>
      </c>
      <c r="K15" s="314">
        <v>38115</v>
      </c>
      <c r="L15" s="313"/>
      <c r="M15" s="300">
        <v>170.4</v>
      </c>
      <c r="N15" s="300">
        <v>104.7</v>
      </c>
      <c r="O15" s="96">
        <v>81</v>
      </c>
      <c r="P15" s="302">
        <v>43238</v>
      </c>
      <c r="Q15" s="303"/>
      <c r="R15" s="306">
        <v>11.6</v>
      </c>
      <c r="S15" s="227" t="s">
        <v>1383</v>
      </c>
      <c r="T15" s="227" t="s">
        <v>1383</v>
      </c>
      <c r="U15" s="315" t="s">
        <v>610</v>
      </c>
      <c r="V15" s="316"/>
      <c r="W15" s="307">
        <v>3</v>
      </c>
      <c r="X15" s="134">
        <v>15.5</v>
      </c>
      <c r="Y15" s="308" t="s">
        <v>599</v>
      </c>
      <c r="Z15" s="302">
        <v>30450</v>
      </c>
      <c r="AA15" s="303"/>
      <c r="AB15" s="309" t="s">
        <v>1412</v>
      </c>
      <c r="AC15" s="310"/>
      <c r="AD15" s="310"/>
      <c r="AE15" s="310"/>
    </row>
    <row r="16" spans="1:31" s="311" customFormat="1" ht="19.5" customHeight="1">
      <c r="A16" s="223" t="s">
        <v>564</v>
      </c>
      <c r="B16" s="300">
        <v>18.9</v>
      </c>
      <c r="C16" s="96">
        <v>33.8</v>
      </c>
      <c r="D16" s="302">
        <v>43280</v>
      </c>
      <c r="E16" s="303"/>
      <c r="F16" s="96">
        <v>3.7</v>
      </c>
      <c r="G16" s="302">
        <v>26451</v>
      </c>
      <c r="H16" s="303"/>
      <c r="I16" s="304">
        <v>77</v>
      </c>
      <c r="J16" s="77">
        <v>14</v>
      </c>
      <c r="K16" s="317">
        <v>41449</v>
      </c>
      <c r="L16" s="318"/>
      <c r="M16" s="300">
        <v>156</v>
      </c>
      <c r="N16" s="300">
        <v>127.2</v>
      </c>
      <c r="O16" s="96">
        <v>123</v>
      </c>
      <c r="P16" s="302">
        <v>29759</v>
      </c>
      <c r="Q16" s="303"/>
      <c r="R16" s="306">
        <v>10.4</v>
      </c>
      <c r="S16" s="227" t="s">
        <v>1383</v>
      </c>
      <c r="T16" s="227" t="s">
        <v>1383</v>
      </c>
      <c r="U16" s="315" t="s">
        <v>610</v>
      </c>
      <c r="V16" s="316"/>
      <c r="W16" s="307">
        <v>2.8</v>
      </c>
      <c r="X16" s="134">
        <v>15</v>
      </c>
      <c r="Y16" s="308" t="s">
        <v>611</v>
      </c>
      <c r="Z16" s="302">
        <v>23168</v>
      </c>
      <c r="AA16" s="312" t="s">
        <v>15</v>
      </c>
      <c r="AB16" s="309" t="s">
        <v>564</v>
      </c>
      <c r="AC16" s="310"/>
      <c r="AD16" s="310"/>
      <c r="AE16" s="310"/>
    </row>
    <row r="17" spans="1:31" s="311" customFormat="1" ht="18" customHeight="1">
      <c r="A17" s="223" t="s">
        <v>565</v>
      </c>
      <c r="B17" s="300">
        <v>22.4</v>
      </c>
      <c r="C17" s="96">
        <v>36.9</v>
      </c>
      <c r="D17" s="302">
        <v>36368</v>
      </c>
      <c r="E17" s="303"/>
      <c r="F17" s="96">
        <v>7.6</v>
      </c>
      <c r="G17" s="302">
        <v>27942</v>
      </c>
      <c r="H17" s="319"/>
      <c r="I17" s="304">
        <v>81</v>
      </c>
      <c r="J17" s="305">
        <v>22</v>
      </c>
      <c r="K17" s="302">
        <v>31960</v>
      </c>
      <c r="L17" s="303"/>
      <c r="M17" s="300">
        <v>134.1</v>
      </c>
      <c r="N17" s="300">
        <v>197.1</v>
      </c>
      <c r="O17" s="96">
        <v>170.5</v>
      </c>
      <c r="P17" s="302">
        <v>26130</v>
      </c>
      <c r="Q17" s="303"/>
      <c r="R17" s="306">
        <v>13.6</v>
      </c>
      <c r="S17" s="227" t="s">
        <v>1383</v>
      </c>
      <c r="T17" s="227" t="s">
        <v>1383</v>
      </c>
      <c r="U17" s="315" t="s">
        <v>610</v>
      </c>
      <c r="V17" s="316"/>
      <c r="W17" s="307">
        <v>2.6</v>
      </c>
      <c r="X17" s="134">
        <v>12.7</v>
      </c>
      <c r="Y17" s="308" t="s">
        <v>599</v>
      </c>
      <c r="Z17" s="302">
        <v>23572</v>
      </c>
      <c r="AA17" s="303"/>
      <c r="AB17" s="309" t="s">
        <v>565</v>
      </c>
      <c r="AC17" s="310"/>
      <c r="AD17" s="310"/>
      <c r="AE17" s="310"/>
    </row>
    <row r="18" spans="1:31" s="311" customFormat="1" ht="18.75" customHeight="1">
      <c r="A18" s="223" t="s">
        <v>567</v>
      </c>
      <c r="B18" s="300">
        <v>24.1</v>
      </c>
      <c r="C18" s="96">
        <v>37.4</v>
      </c>
      <c r="D18" s="302">
        <v>28705</v>
      </c>
      <c r="E18" s="303"/>
      <c r="F18" s="96">
        <v>10.9</v>
      </c>
      <c r="G18" s="302">
        <v>33478</v>
      </c>
      <c r="H18" s="303"/>
      <c r="I18" s="304">
        <v>80</v>
      </c>
      <c r="J18" s="305">
        <v>20</v>
      </c>
      <c r="K18" s="302">
        <v>34212</v>
      </c>
      <c r="L18" s="303"/>
      <c r="M18" s="300">
        <v>172.3</v>
      </c>
      <c r="N18" s="300">
        <v>166.9</v>
      </c>
      <c r="O18" s="96">
        <v>204</v>
      </c>
      <c r="P18" s="302">
        <v>43317</v>
      </c>
      <c r="Q18" s="303"/>
      <c r="R18" s="306">
        <v>10.7</v>
      </c>
      <c r="S18" s="227" t="s">
        <v>1383</v>
      </c>
      <c r="T18" s="227" t="s">
        <v>1383</v>
      </c>
      <c r="U18" s="315" t="s">
        <v>610</v>
      </c>
      <c r="V18" s="316"/>
      <c r="W18" s="307">
        <v>2.4</v>
      </c>
      <c r="X18" s="134">
        <v>17.1</v>
      </c>
      <c r="Y18" s="320" t="s">
        <v>611</v>
      </c>
      <c r="Z18" s="302">
        <v>21776</v>
      </c>
      <c r="AA18" s="303"/>
      <c r="AB18" s="309" t="s">
        <v>567</v>
      </c>
      <c r="AC18" s="310"/>
      <c r="AD18" s="310"/>
      <c r="AE18" s="310"/>
    </row>
    <row r="19" spans="1:31" s="311" customFormat="1" ht="27.75" customHeight="1">
      <c r="A19" s="223" t="s">
        <v>569</v>
      </c>
      <c r="B19" s="300">
        <v>19.4</v>
      </c>
      <c r="C19" s="96">
        <v>35.7</v>
      </c>
      <c r="D19" s="302">
        <v>44082</v>
      </c>
      <c r="E19" s="303"/>
      <c r="F19" s="96">
        <v>4.1</v>
      </c>
      <c r="G19" s="302">
        <v>37156</v>
      </c>
      <c r="H19" s="303"/>
      <c r="I19" s="304">
        <v>81</v>
      </c>
      <c r="J19" s="305">
        <v>22</v>
      </c>
      <c r="K19" s="302">
        <v>43725</v>
      </c>
      <c r="L19" s="303"/>
      <c r="M19" s="300">
        <v>119</v>
      </c>
      <c r="N19" s="300">
        <v>144.4</v>
      </c>
      <c r="O19" s="96">
        <v>111</v>
      </c>
      <c r="P19" s="302">
        <v>36418</v>
      </c>
      <c r="Q19" s="303"/>
      <c r="R19" s="306">
        <v>12.9</v>
      </c>
      <c r="S19" s="227" t="s">
        <v>1383</v>
      </c>
      <c r="T19" s="227" t="s">
        <v>1383</v>
      </c>
      <c r="U19" s="315" t="s">
        <v>610</v>
      </c>
      <c r="V19" s="316"/>
      <c r="W19" s="307">
        <v>2.3</v>
      </c>
      <c r="X19" s="134">
        <v>20.4</v>
      </c>
      <c r="Y19" s="320" t="s">
        <v>611</v>
      </c>
      <c r="Z19" s="302">
        <v>21820</v>
      </c>
      <c r="AA19" s="303"/>
      <c r="AB19" s="309" t="s">
        <v>569</v>
      </c>
      <c r="AC19" s="310"/>
      <c r="AD19" s="310"/>
      <c r="AE19" s="310"/>
    </row>
    <row r="20" spans="1:31" s="311" customFormat="1" ht="20.25" customHeight="1">
      <c r="A20" s="223" t="s">
        <v>572</v>
      </c>
      <c r="B20" s="300">
        <v>12.7</v>
      </c>
      <c r="C20" s="96">
        <v>30.1</v>
      </c>
      <c r="D20" s="302">
        <v>43379</v>
      </c>
      <c r="E20" s="303"/>
      <c r="F20" s="96">
        <v>-0.8</v>
      </c>
      <c r="G20" s="302">
        <v>35366</v>
      </c>
      <c r="H20" s="303"/>
      <c r="I20" s="304">
        <v>83</v>
      </c>
      <c r="J20" s="305">
        <v>21</v>
      </c>
      <c r="K20" s="302">
        <v>29866</v>
      </c>
      <c r="L20" s="303"/>
      <c r="M20" s="300">
        <v>105.1</v>
      </c>
      <c r="N20" s="300">
        <v>156.6</v>
      </c>
      <c r="O20" s="96">
        <v>77</v>
      </c>
      <c r="P20" s="302">
        <v>39014</v>
      </c>
      <c r="Q20" s="303"/>
      <c r="R20" s="306">
        <v>14.7</v>
      </c>
      <c r="S20" s="227" t="s">
        <v>1383</v>
      </c>
      <c r="T20" s="227" t="s">
        <v>1383</v>
      </c>
      <c r="U20" s="315" t="s">
        <v>610</v>
      </c>
      <c r="V20" s="316"/>
      <c r="W20" s="307">
        <v>2.2</v>
      </c>
      <c r="X20" s="134">
        <v>15.4</v>
      </c>
      <c r="Y20" s="308" t="s">
        <v>553</v>
      </c>
      <c r="Z20" s="302">
        <v>37531</v>
      </c>
      <c r="AA20" s="303"/>
      <c r="AB20" s="309" t="s">
        <v>1423</v>
      </c>
      <c r="AC20" s="310"/>
      <c r="AD20" s="310"/>
      <c r="AE20" s="310"/>
    </row>
    <row r="21" spans="1:31" s="311" customFormat="1" ht="18" customHeight="1">
      <c r="A21" s="223" t="s">
        <v>1424</v>
      </c>
      <c r="B21" s="300">
        <v>6.4</v>
      </c>
      <c r="C21" s="96">
        <v>22.5</v>
      </c>
      <c r="D21" s="302">
        <v>29161</v>
      </c>
      <c r="E21" s="303"/>
      <c r="F21" s="96">
        <v>-5.8</v>
      </c>
      <c r="G21" s="302">
        <v>30649</v>
      </c>
      <c r="H21" s="303"/>
      <c r="I21" s="304">
        <v>83</v>
      </c>
      <c r="J21" s="305">
        <v>26</v>
      </c>
      <c r="K21" s="302">
        <v>32099</v>
      </c>
      <c r="L21" s="303"/>
      <c r="M21" s="300">
        <v>62.3</v>
      </c>
      <c r="N21" s="300">
        <v>188.7</v>
      </c>
      <c r="O21" s="96">
        <v>55.5</v>
      </c>
      <c r="P21" s="302">
        <v>32473</v>
      </c>
      <c r="Q21" s="303"/>
      <c r="R21" s="306">
        <v>18.1</v>
      </c>
      <c r="S21" s="304">
        <v>10</v>
      </c>
      <c r="T21" s="305">
        <v>43</v>
      </c>
      <c r="U21" s="302">
        <v>27346</v>
      </c>
      <c r="V21" s="303"/>
      <c r="W21" s="307">
        <v>2.5</v>
      </c>
      <c r="X21" s="134">
        <v>16</v>
      </c>
      <c r="Y21" s="320" t="s">
        <v>599</v>
      </c>
      <c r="Z21" s="302">
        <v>26610</v>
      </c>
      <c r="AA21" s="303"/>
      <c r="AB21" s="309" t="s">
        <v>1424</v>
      </c>
      <c r="AC21" s="310"/>
      <c r="AD21" s="310"/>
      <c r="AE21" s="310"/>
    </row>
    <row r="22" spans="1:31" s="311" customFormat="1" ht="18" customHeight="1" thickBot="1">
      <c r="A22" s="228" t="s">
        <v>576</v>
      </c>
      <c r="B22" s="321">
        <v>1.6</v>
      </c>
      <c r="C22" s="322">
        <v>19</v>
      </c>
      <c r="D22" s="323">
        <v>33208</v>
      </c>
      <c r="E22" s="324"/>
      <c r="F22" s="322">
        <v>-15.2</v>
      </c>
      <c r="G22" s="323">
        <v>25568</v>
      </c>
      <c r="H22" s="324"/>
      <c r="I22" s="325">
        <v>85</v>
      </c>
      <c r="J22" s="326">
        <v>34</v>
      </c>
      <c r="K22" s="323">
        <v>36133</v>
      </c>
      <c r="L22" s="324"/>
      <c r="M22" s="321">
        <v>38.8</v>
      </c>
      <c r="N22" s="321">
        <v>223.6</v>
      </c>
      <c r="O22" s="322">
        <v>76</v>
      </c>
      <c r="P22" s="323">
        <v>41976</v>
      </c>
      <c r="Q22" s="324"/>
      <c r="R22" s="327">
        <v>22.7</v>
      </c>
      <c r="S22" s="325">
        <v>48</v>
      </c>
      <c r="T22" s="326">
        <v>126</v>
      </c>
      <c r="U22" s="323">
        <v>27028</v>
      </c>
      <c r="V22" s="324"/>
      <c r="W22" s="328">
        <v>2.9</v>
      </c>
      <c r="X22" s="329">
        <v>20.8</v>
      </c>
      <c r="Y22" s="330" t="s">
        <v>553</v>
      </c>
      <c r="Z22" s="323">
        <v>21167</v>
      </c>
      <c r="AA22" s="324"/>
      <c r="AB22" s="331" t="s">
        <v>1425</v>
      </c>
      <c r="AC22" s="310"/>
      <c r="AD22" s="310"/>
      <c r="AE22" s="310"/>
    </row>
    <row r="23" spans="1:31" ht="15" customHeight="1">
      <c r="A23" s="239" t="s">
        <v>580</v>
      </c>
      <c r="B23" s="237"/>
      <c r="C23" s="332"/>
      <c r="D23" s="332"/>
      <c r="E23" s="332"/>
      <c r="F23" s="332"/>
      <c r="G23" s="332"/>
      <c r="H23" s="332"/>
      <c r="I23" s="332"/>
      <c r="J23" s="237"/>
      <c r="K23" s="237"/>
      <c r="L23" s="237"/>
      <c r="M23" s="237"/>
      <c r="N23" s="237"/>
      <c r="O23" s="237"/>
      <c r="P23" s="237"/>
      <c r="Q23" s="237"/>
      <c r="R23" s="237"/>
      <c r="S23" s="237"/>
      <c r="T23" s="237"/>
      <c r="U23" s="237"/>
      <c r="V23" s="237"/>
      <c r="W23" s="237"/>
      <c r="X23" s="237"/>
      <c r="Y23" s="237"/>
      <c r="Z23" s="333"/>
      <c r="AA23" s="333"/>
      <c r="AB23" s="332"/>
      <c r="AC23" s="238"/>
      <c r="AD23" s="238"/>
      <c r="AE23" s="238"/>
    </row>
    <row r="24" spans="1:31" ht="15" customHeight="1">
      <c r="A24" s="334" t="s">
        <v>780</v>
      </c>
      <c r="B24" s="238"/>
      <c r="C24" s="332"/>
      <c r="D24" s="332"/>
      <c r="E24" s="332"/>
      <c r="F24" s="332"/>
      <c r="G24" s="332"/>
      <c r="H24" s="332"/>
      <c r="I24" s="335"/>
      <c r="J24" s="239"/>
      <c r="K24" s="239"/>
      <c r="L24" s="239"/>
      <c r="M24" s="239"/>
      <c r="N24" s="239"/>
      <c r="O24" s="239"/>
      <c r="P24" s="239"/>
      <c r="Q24" s="239"/>
      <c r="R24" s="239"/>
      <c r="S24" s="239"/>
      <c r="T24" s="239"/>
      <c r="U24" s="239"/>
      <c r="V24" s="239"/>
      <c r="W24" s="239"/>
      <c r="X24" s="239"/>
      <c r="Y24" s="239"/>
      <c r="Z24" s="239"/>
      <c r="AA24" s="239"/>
      <c r="AB24" s="239"/>
      <c r="AC24" s="238"/>
      <c r="AD24" s="238"/>
      <c r="AE24" s="238"/>
    </row>
    <row r="25" spans="1:31" ht="15" customHeight="1">
      <c r="A25" s="334" t="s">
        <v>612</v>
      </c>
      <c r="B25" s="334"/>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row>
    <row r="26" spans="1:31" ht="12">
      <c r="A26" s="334" t="s">
        <v>613</v>
      </c>
      <c r="B26" s="238"/>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row>
    <row r="27" spans="1:31" ht="12">
      <c r="A27" s="334" t="s">
        <v>1426</v>
      </c>
      <c r="B27" s="334"/>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row>
  </sheetData>
  <sheetProtection/>
  <mergeCells count="24">
    <mergeCell ref="W6:W7"/>
    <mergeCell ref="X6:AA6"/>
    <mergeCell ref="D7:E7"/>
    <mergeCell ref="G7:H7"/>
    <mergeCell ref="K7:L7"/>
    <mergeCell ref="P7:Q7"/>
    <mergeCell ref="U7:V7"/>
    <mergeCell ref="Z7:AA7"/>
    <mergeCell ref="W5:AA5"/>
    <mergeCell ref="B6:B7"/>
    <mergeCell ref="C6:C7"/>
    <mergeCell ref="F6:F7"/>
    <mergeCell ref="I6:I7"/>
    <mergeCell ref="J6:J7"/>
    <mergeCell ref="N6:N7"/>
    <mergeCell ref="O6:Q6"/>
    <mergeCell ref="S6:S7"/>
    <mergeCell ref="T6:T7"/>
    <mergeCell ref="B5:H5"/>
    <mergeCell ref="I5:L5"/>
    <mergeCell ref="M5:M7"/>
    <mergeCell ref="N5:Q5"/>
    <mergeCell ref="R5:R7"/>
    <mergeCell ref="S5:V5"/>
  </mergeCells>
  <printOptions/>
  <pageMargins left="0.7086614173228347" right="0.7086614173228347" top="0.7480314960629921" bottom="0.7480314960629921" header="0.31496062992125984" footer="0.31496062992125984"/>
  <pageSetup cellComments="asDisplayed" fitToHeight="1" fitToWidth="1" horizontalDpi="600" verticalDpi="600" orientation="landscape" paperSize="9" scale="62" r:id="rId1"/>
</worksheet>
</file>

<file path=xl/worksheets/sheet21.xml><?xml version="1.0" encoding="utf-8"?>
<worksheet xmlns="http://schemas.openxmlformats.org/spreadsheetml/2006/main" xmlns:r="http://schemas.openxmlformats.org/officeDocument/2006/relationships">
  <sheetPr codeName="Sheet21">
    <pageSetUpPr fitToPage="1"/>
  </sheetPr>
  <dimension ref="A2:X35"/>
  <sheetViews>
    <sheetView zoomScalePageLayoutView="0" workbookViewId="0" topLeftCell="A1">
      <selection activeCell="A1" sqref="A1"/>
    </sheetView>
  </sheetViews>
  <sheetFormatPr defaultColWidth="9.140625" defaultRowHeight="12"/>
  <cols>
    <col min="1" max="8" width="9.8515625" style="162" customWidth="1"/>
    <col min="9" max="9" width="12.140625" style="162" customWidth="1"/>
    <col min="10" max="10" width="9.8515625" style="162" customWidth="1"/>
    <col min="11" max="21" width="9.28125" style="162" customWidth="1"/>
    <col min="22" max="22" width="9.8515625" style="162" customWidth="1"/>
    <col min="23" max="16384" width="9.140625" style="162" customWidth="1"/>
  </cols>
  <sheetData>
    <row r="2" ht="18" customHeight="1">
      <c r="A2" s="161" t="s">
        <v>1430</v>
      </c>
    </row>
    <row r="3" spans="1:21" ht="18" customHeight="1">
      <c r="A3" s="82" t="s">
        <v>607</v>
      </c>
      <c r="U3" s="163"/>
    </row>
    <row r="4" spans="1:15" ht="18" customHeight="1" thickBot="1">
      <c r="A4" s="164" t="s">
        <v>1466</v>
      </c>
      <c r="J4" s="165"/>
      <c r="K4" s="165"/>
      <c r="L4" s="165"/>
      <c r="M4" s="165"/>
      <c r="N4" s="165"/>
      <c r="O4" s="165"/>
    </row>
    <row r="5" spans="1:22" ht="18" customHeight="1" thickTop="1">
      <c r="A5" s="166" t="s">
        <v>526</v>
      </c>
      <c r="B5" s="167" t="s">
        <v>1417</v>
      </c>
      <c r="C5" s="167"/>
      <c r="D5" s="167"/>
      <c r="E5" s="167"/>
      <c r="F5" s="167"/>
      <c r="G5" s="167" t="s">
        <v>1418</v>
      </c>
      <c r="H5" s="167"/>
      <c r="I5" s="167"/>
      <c r="J5" s="168" t="s">
        <v>530</v>
      </c>
      <c r="K5" s="169" t="s">
        <v>1431</v>
      </c>
      <c r="L5" s="167" t="s">
        <v>531</v>
      </c>
      <c r="M5" s="167"/>
      <c r="N5" s="167"/>
      <c r="O5" s="170" t="s">
        <v>532</v>
      </c>
      <c r="P5" s="167" t="s">
        <v>1384</v>
      </c>
      <c r="Q5" s="167"/>
      <c r="R5" s="167" t="s">
        <v>1421</v>
      </c>
      <c r="S5" s="167"/>
      <c r="T5" s="167"/>
      <c r="U5" s="167"/>
      <c r="V5" s="171" t="s">
        <v>526</v>
      </c>
    </row>
    <row r="6" spans="1:22" ht="18" customHeight="1">
      <c r="A6" s="172"/>
      <c r="B6" s="173" t="s">
        <v>535</v>
      </c>
      <c r="C6" s="174" t="s">
        <v>536</v>
      </c>
      <c r="D6" s="175"/>
      <c r="E6" s="174" t="s">
        <v>538</v>
      </c>
      <c r="F6" s="176"/>
      <c r="G6" s="173" t="s">
        <v>535</v>
      </c>
      <c r="H6" s="174" t="s">
        <v>539</v>
      </c>
      <c r="I6" s="176"/>
      <c r="J6" s="177"/>
      <c r="K6" s="178"/>
      <c r="L6" s="179" t="s">
        <v>540</v>
      </c>
      <c r="M6" s="180" t="s">
        <v>541</v>
      </c>
      <c r="N6" s="180"/>
      <c r="O6" s="181"/>
      <c r="P6" s="182"/>
      <c r="Q6" s="183" t="s">
        <v>586</v>
      </c>
      <c r="R6" s="183" t="s">
        <v>1432</v>
      </c>
      <c r="S6" s="180" t="s">
        <v>545</v>
      </c>
      <c r="T6" s="180"/>
      <c r="U6" s="180"/>
      <c r="V6" s="184"/>
    </row>
    <row r="7" spans="1:24" ht="18" customHeight="1">
      <c r="A7" s="185" t="s">
        <v>546</v>
      </c>
      <c r="B7" s="182"/>
      <c r="C7" s="182"/>
      <c r="D7" s="186" t="s">
        <v>586</v>
      </c>
      <c r="E7" s="182"/>
      <c r="F7" s="187" t="s">
        <v>586</v>
      </c>
      <c r="G7" s="182"/>
      <c r="H7" s="182"/>
      <c r="I7" s="187" t="s">
        <v>586</v>
      </c>
      <c r="J7" s="188"/>
      <c r="K7" s="189"/>
      <c r="L7" s="190"/>
      <c r="M7" s="186" t="s">
        <v>547</v>
      </c>
      <c r="N7" s="186" t="s">
        <v>586</v>
      </c>
      <c r="O7" s="191"/>
      <c r="P7" s="183"/>
      <c r="Q7" s="183"/>
      <c r="R7" s="183"/>
      <c r="S7" s="186" t="s">
        <v>549</v>
      </c>
      <c r="T7" s="186" t="s">
        <v>550</v>
      </c>
      <c r="U7" s="186" t="s">
        <v>586</v>
      </c>
      <c r="V7" s="192" t="s">
        <v>546</v>
      </c>
      <c r="W7" s="193"/>
      <c r="X7" s="193"/>
    </row>
    <row r="8" spans="1:22" ht="12">
      <c r="A8" s="194"/>
      <c r="B8" s="195"/>
      <c r="C8" s="195"/>
      <c r="D8" s="195"/>
      <c r="E8" s="195"/>
      <c r="F8" s="195"/>
      <c r="G8" s="195"/>
      <c r="H8" s="195"/>
      <c r="I8" s="195"/>
      <c r="J8" s="195"/>
      <c r="K8" s="195"/>
      <c r="L8" s="195"/>
      <c r="M8" s="195"/>
      <c r="N8" s="195"/>
      <c r="O8" s="195"/>
      <c r="P8" s="195"/>
      <c r="Q8" s="195"/>
      <c r="R8" s="195"/>
      <c r="S8" s="195"/>
      <c r="T8" s="195"/>
      <c r="U8" s="195"/>
      <c r="V8" s="196"/>
    </row>
    <row r="9" spans="1:22" s="82" customFormat="1" ht="24" customHeight="1">
      <c r="A9" s="197" t="s">
        <v>776</v>
      </c>
      <c r="B9" s="150">
        <v>11.6</v>
      </c>
      <c r="C9" s="150">
        <v>36.5</v>
      </c>
      <c r="D9" s="198" t="s">
        <v>1400</v>
      </c>
      <c r="E9" s="150">
        <v>-8.9</v>
      </c>
      <c r="F9" s="198" t="s">
        <v>1367</v>
      </c>
      <c r="G9" s="199">
        <v>80</v>
      </c>
      <c r="H9" s="199">
        <v>10</v>
      </c>
      <c r="I9" s="198" t="s">
        <v>1401</v>
      </c>
      <c r="J9" s="97">
        <v>1551.8</v>
      </c>
      <c r="K9" s="199">
        <v>35</v>
      </c>
      <c r="L9" s="97">
        <v>1813</v>
      </c>
      <c r="M9" s="108">
        <v>74</v>
      </c>
      <c r="N9" s="198" t="s">
        <v>1369</v>
      </c>
      <c r="O9" s="199">
        <v>181</v>
      </c>
      <c r="P9" s="199">
        <v>130</v>
      </c>
      <c r="Q9" s="198" t="s">
        <v>781</v>
      </c>
      <c r="R9" s="200">
        <v>2.7</v>
      </c>
      <c r="S9" s="150">
        <v>12.8</v>
      </c>
      <c r="T9" s="201" t="s">
        <v>8</v>
      </c>
      <c r="U9" s="202" t="s">
        <v>1402</v>
      </c>
      <c r="V9" s="203" t="s">
        <v>776</v>
      </c>
    </row>
    <row r="10" spans="1:22" s="210" customFormat="1" ht="24" customHeight="1">
      <c r="A10" s="204" t="s">
        <v>1392</v>
      </c>
      <c r="B10" s="152">
        <v>12.1</v>
      </c>
      <c r="C10" s="152">
        <v>36.5</v>
      </c>
      <c r="D10" s="205">
        <v>44436</v>
      </c>
      <c r="E10" s="152">
        <v>-8.3</v>
      </c>
      <c r="F10" s="205">
        <v>44236</v>
      </c>
      <c r="G10" s="206">
        <v>82</v>
      </c>
      <c r="H10" s="206">
        <v>12</v>
      </c>
      <c r="I10" s="205">
        <v>44281</v>
      </c>
      <c r="J10" s="102">
        <v>1304.1</v>
      </c>
      <c r="K10" s="206">
        <v>29</v>
      </c>
      <c r="L10" s="102">
        <v>2303.5</v>
      </c>
      <c r="M10" s="118">
        <v>85</v>
      </c>
      <c r="N10" s="205">
        <v>44405</v>
      </c>
      <c r="O10" s="206">
        <v>197</v>
      </c>
      <c r="P10" s="206">
        <v>56</v>
      </c>
      <c r="Q10" s="205">
        <v>44536</v>
      </c>
      <c r="R10" s="207">
        <v>2.7</v>
      </c>
      <c r="S10" s="152">
        <v>14.6</v>
      </c>
      <c r="T10" s="208" t="s">
        <v>1379</v>
      </c>
      <c r="U10" s="205">
        <v>44275</v>
      </c>
      <c r="V10" s="209" t="s">
        <v>1392</v>
      </c>
    </row>
    <row r="11" spans="1:22" s="222" customFormat="1" ht="9" customHeight="1">
      <c r="A11" s="211"/>
      <c r="B11" s="212"/>
      <c r="C11" s="212"/>
      <c r="D11" s="213"/>
      <c r="E11" s="214"/>
      <c r="F11" s="213"/>
      <c r="G11" s="213"/>
      <c r="H11" s="215"/>
      <c r="I11" s="213"/>
      <c r="J11" s="216"/>
      <c r="K11" s="217"/>
      <c r="L11" s="216"/>
      <c r="M11" s="216"/>
      <c r="N11" s="213"/>
      <c r="O11" s="218"/>
      <c r="P11" s="218"/>
      <c r="Q11" s="213"/>
      <c r="R11" s="216"/>
      <c r="S11" s="219"/>
      <c r="T11" s="220"/>
      <c r="U11" s="213"/>
      <c r="V11" s="221"/>
    </row>
    <row r="12" spans="1:22" s="82" customFormat="1" ht="18" customHeight="1">
      <c r="A12" s="223" t="s">
        <v>588</v>
      </c>
      <c r="B12" s="108">
        <v>1.7</v>
      </c>
      <c r="C12" s="108">
        <v>9.7</v>
      </c>
      <c r="D12" s="205">
        <v>44225</v>
      </c>
      <c r="E12" s="108">
        <v>-5.8</v>
      </c>
      <c r="F12" s="205">
        <v>44201</v>
      </c>
      <c r="G12" s="65">
        <v>86</v>
      </c>
      <c r="H12" s="65">
        <v>47</v>
      </c>
      <c r="I12" s="205">
        <v>44223</v>
      </c>
      <c r="J12" s="224">
        <v>49.8</v>
      </c>
      <c r="K12" s="65">
        <v>17</v>
      </c>
      <c r="L12" s="108">
        <v>152.5</v>
      </c>
      <c r="M12" s="108">
        <v>28</v>
      </c>
      <c r="N12" s="205">
        <v>44204</v>
      </c>
      <c r="O12" s="65">
        <v>19</v>
      </c>
      <c r="P12" s="65">
        <v>21</v>
      </c>
      <c r="Q12" s="205">
        <v>44198</v>
      </c>
      <c r="R12" s="108">
        <v>2.7</v>
      </c>
      <c r="S12" s="108">
        <v>10.6</v>
      </c>
      <c r="T12" s="225" t="s">
        <v>1403</v>
      </c>
      <c r="U12" s="205">
        <v>44216</v>
      </c>
      <c r="V12" s="226" t="s">
        <v>588</v>
      </c>
    </row>
    <row r="13" spans="1:22" s="82" customFormat="1" ht="18" customHeight="1">
      <c r="A13" s="223" t="s">
        <v>589</v>
      </c>
      <c r="B13" s="108">
        <v>1.6</v>
      </c>
      <c r="C13" s="108">
        <v>10.4</v>
      </c>
      <c r="D13" s="205" t="s">
        <v>1404</v>
      </c>
      <c r="E13" s="108">
        <v>-8.3</v>
      </c>
      <c r="F13" s="205">
        <v>44236</v>
      </c>
      <c r="G13" s="65">
        <v>85</v>
      </c>
      <c r="H13" s="65">
        <v>41</v>
      </c>
      <c r="I13" s="205">
        <v>44252</v>
      </c>
      <c r="J13" s="108">
        <v>71.3</v>
      </c>
      <c r="K13" s="65">
        <v>23</v>
      </c>
      <c r="L13" s="108">
        <v>177.5</v>
      </c>
      <c r="M13" s="108">
        <v>30</v>
      </c>
      <c r="N13" s="205">
        <v>44232</v>
      </c>
      <c r="O13" s="65">
        <v>22</v>
      </c>
      <c r="P13" s="65">
        <v>43</v>
      </c>
      <c r="Q13" s="205">
        <v>44235</v>
      </c>
      <c r="R13" s="108">
        <v>3</v>
      </c>
      <c r="S13" s="108">
        <v>14.4</v>
      </c>
      <c r="T13" s="225" t="s">
        <v>1379</v>
      </c>
      <c r="U13" s="205">
        <v>44250</v>
      </c>
      <c r="V13" s="226" t="s">
        <v>589</v>
      </c>
    </row>
    <row r="14" spans="1:22" s="82" customFormat="1" ht="18" customHeight="1">
      <c r="A14" s="223" t="s">
        <v>590</v>
      </c>
      <c r="B14" s="108">
        <v>5.2</v>
      </c>
      <c r="C14" s="108">
        <v>20.1</v>
      </c>
      <c r="D14" s="205">
        <v>44274</v>
      </c>
      <c r="E14" s="108">
        <v>-3.4</v>
      </c>
      <c r="F14" s="205">
        <v>44268</v>
      </c>
      <c r="G14" s="65">
        <v>77</v>
      </c>
      <c r="H14" s="65">
        <v>12</v>
      </c>
      <c r="I14" s="205">
        <v>44281</v>
      </c>
      <c r="J14" s="108">
        <v>117.9</v>
      </c>
      <c r="K14" s="65">
        <v>32</v>
      </c>
      <c r="L14" s="108">
        <v>151.5</v>
      </c>
      <c r="M14" s="108">
        <v>21</v>
      </c>
      <c r="N14" s="205">
        <v>44266</v>
      </c>
      <c r="O14" s="65">
        <v>19</v>
      </c>
      <c r="P14" s="65">
        <v>12</v>
      </c>
      <c r="Q14" s="205">
        <v>44279</v>
      </c>
      <c r="R14" s="108">
        <v>3.3</v>
      </c>
      <c r="S14" s="108">
        <v>14.6</v>
      </c>
      <c r="T14" s="225" t="s">
        <v>1379</v>
      </c>
      <c r="U14" s="205">
        <v>44275</v>
      </c>
      <c r="V14" s="226" t="s">
        <v>590</v>
      </c>
    </row>
    <row r="15" spans="1:22" s="82" customFormat="1" ht="18" customHeight="1">
      <c r="A15" s="223" t="s">
        <v>591</v>
      </c>
      <c r="B15" s="108">
        <v>7.9</v>
      </c>
      <c r="C15" s="108">
        <v>23.3</v>
      </c>
      <c r="D15" s="205">
        <v>44316</v>
      </c>
      <c r="E15" s="108">
        <v>-0.9</v>
      </c>
      <c r="F15" s="205">
        <v>44298</v>
      </c>
      <c r="G15" s="65">
        <v>73</v>
      </c>
      <c r="H15" s="65">
        <v>18</v>
      </c>
      <c r="I15" s="205">
        <v>44311</v>
      </c>
      <c r="J15" s="108">
        <v>138.2</v>
      </c>
      <c r="K15" s="65">
        <v>35</v>
      </c>
      <c r="L15" s="108">
        <v>181</v>
      </c>
      <c r="M15" s="108">
        <v>43.5</v>
      </c>
      <c r="N15" s="205">
        <v>44304</v>
      </c>
      <c r="O15" s="65">
        <v>15</v>
      </c>
      <c r="P15" s="227">
        <v>7</v>
      </c>
      <c r="Q15" s="205">
        <v>44292</v>
      </c>
      <c r="R15" s="108">
        <v>3.3</v>
      </c>
      <c r="S15" s="108">
        <v>11.4</v>
      </c>
      <c r="T15" s="225" t="s">
        <v>1379</v>
      </c>
      <c r="U15" s="205">
        <v>44288</v>
      </c>
      <c r="V15" s="226" t="s">
        <v>591</v>
      </c>
    </row>
    <row r="16" spans="1:22" s="82" customFormat="1" ht="18" customHeight="1">
      <c r="A16" s="223" t="s">
        <v>592</v>
      </c>
      <c r="B16" s="108">
        <v>15.7</v>
      </c>
      <c r="C16" s="108">
        <v>29.5</v>
      </c>
      <c r="D16" s="205">
        <v>44347</v>
      </c>
      <c r="E16" s="108">
        <v>4.5</v>
      </c>
      <c r="F16" s="205">
        <v>44324</v>
      </c>
      <c r="G16" s="65">
        <v>73</v>
      </c>
      <c r="H16" s="65">
        <v>18</v>
      </c>
      <c r="I16" s="205">
        <v>44324</v>
      </c>
      <c r="J16" s="108">
        <v>167.8</v>
      </c>
      <c r="K16" s="65">
        <v>38</v>
      </c>
      <c r="L16" s="108">
        <v>50.5</v>
      </c>
      <c r="M16" s="108">
        <v>16.5</v>
      </c>
      <c r="N16" s="205">
        <v>44335</v>
      </c>
      <c r="O16" s="65">
        <v>10</v>
      </c>
      <c r="P16" s="227" t="s">
        <v>610</v>
      </c>
      <c r="Q16" s="227" t="s">
        <v>610</v>
      </c>
      <c r="R16" s="108">
        <v>2.9</v>
      </c>
      <c r="S16" s="108">
        <v>10.4</v>
      </c>
      <c r="T16" s="225" t="s">
        <v>1393</v>
      </c>
      <c r="U16" s="205">
        <v>44329</v>
      </c>
      <c r="V16" s="226" t="s">
        <v>592</v>
      </c>
    </row>
    <row r="17" spans="1:22" s="82" customFormat="1" ht="18" customHeight="1">
      <c r="A17" s="223" t="s">
        <v>564</v>
      </c>
      <c r="B17" s="108">
        <v>20.7</v>
      </c>
      <c r="C17" s="108">
        <v>33.4</v>
      </c>
      <c r="D17" s="205">
        <v>44357</v>
      </c>
      <c r="E17" s="108">
        <v>11.9</v>
      </c>
      <c r="F17" s="205">
        <v>44355</v>
      </c>
      <c r="G17" s="65">
        <v>74</v>
      </c>
      <c r="H17" s="78">
        <v>28</v>
      </c>
      <c r="I17" s="205">
        <v>44356</v>
      </c>
      <c r="J17" s="108">
        <v>197.7</v>
      </c>
      <c r="K17" s="65">
        <v>45</v>
      </c>
      <c r="L17" s="108" t="s">
        <v>1030</v>
      </c>
      <c r="M17" s="108" t="s">
        <v>1007</v>
      </c>
      <c r="N17" s="205">
        <v>44361</v>
      </c>
      <c r="O17" s="65">
        <v>9</v>
      </c>
      <c r="P17" s="227" t="s">
        <v>610</v>
      </c>
      <c r="Q17" s="227" t="s">
        <v>610</v>
      </c>
      <c r="R17" s="108">
        <v>2.7</v>
      </c>
      <c r="S17" s="108">
        <v>10.4</v>
      </c>
      <c r="T17" s="225" t="s">
        <v>1381</v>
      </c>
      <c r="U17" s="205">
        <v>44362</v>
      </c>
      <c r="V17" s="226" t="s">
        <v>564</v>
      </c>
    </row>
    <row r="18" spans="1:22" s="82" customFormat="1" ht="18" customHeight="1">
      <c r="A18" s="223" t="s">
        <v>565</v>
      </c>
      <c r="B18" s="108">
        <v>22.2</v>
      </c>
      <c r="C18" s="108">
        <v>31.7</v>
      </c>
      <c r="D18" s="205">
        <v>44397</v>
      </c>
      <c r="E18" s="108">
        <v>15.3</v>
      </c>
      <c r="F18" s="205">
        <v>44393</v>
      </c>
      <c r="G18" s="65">
        <v>88</v>
      </c>
      <c r="H18" s="65">
        <v>48</v>
      </c>
      <c r="I18" s="205">
        <v>44397</v>
      </c>
      <c r="J18" s="108">
        <v>58.6</v>
      </c>
      <c r="K18" s="65">
        <v>13</v>
      </c>
      <c r="L18" s="108">
        <v>525</v>
      </c>
      <c r="M18" s="108">
        <v>85</v>
      </c>
      <c r="N18" s="205">
        <v>44405</v>
      </c>
      <c r="O18" s="65">
        <v>22</v>
      </c>
      <c r="P18" s="227" t="s">
        <v>610</v>
      </c>
      <c r="Q18" s="227" t="s">
        <v>610</v>
      </c>
      <c r="R18" s="108">
        <v>2.2</v>
      </c>
      <c r="S18" s="108">
        <v>8.2</v>
      </c>
      <c r="T18" s="225" t="s">
        <v>1380</v>
      </c>
      <c r="U18" s="205">
        <v>44394</v>
      </c>
      <c r="V18" s="226" t="s">
        <v>565</v>
      </c>
    </row>
    <row r="19" spans="1:22" s="82" customFormat="1" ht="18" customHeight="1">
      <c r="A19" s="223" t="s">
        <v>567</v>
      </c>
      <c r="B19" s="108">
        <v>25.8</v>
      </c>
      <c r="C19" s="108">
        <v>36.5</v>
      </c>
      <c r="D19" s="205">
        <v>44436</v>
      </c>
      <c r="E19" s="108">
        <v>18.7</v>
      </c>
      <c r="F19" s="205">
        <v>44411</v>
      </c>
      <c r="G19" s="65">
        <v>83</v>
      </c>
      <c r="H19" s="65">
        <v>43</v>
      </c>
      <c r="I19" s="205">
        <v>44434</v>
      </c>
      <c r="J19" s="108">
        <v>183.9</v>
      </c>
      <c r="K19" s="65">
        <v>44</v>
      </c>
      <c r="L19" s="108">
        <v>234</v>
      </c>
      <c r="M19" s="108">
        <v>83</v>
      </c>
      <c r="N19" s="205">
        <v>44417</v>
      </c>
      <c r="O19" s="65">
        <v>11</v>
      </c>
      <c r="P19" s="227" t="s">
        <v>610</v>
      </c>
      <c r="Q19" s="227" t="s">
        <v>610</v>
      </c>
      <c r="R19" s="108">
        <v>2.2</v>
      </c>
      <c r="S19" s="108">
        <v>8.1</v>
      </c>
      <c r="T19" s="225" t="s">
        <v>1380</v>
      </c>
      <c r="U19" s="205">
        <v>44409</v>
      </c>
      <c r="V19" s="226" t="s">
        <v>567</v>
      </c>
    </row>
    <row r="20" spans="1:22" s="82" customFormat="1" ht="18" customHeight="1">
      <c r="A20" s="223" t="s">
        <v>569</v>
      </c>
      <c r="B20" s="108">
        <v>22</v>
      </c>
      <c r="C20" s="108">
        <v>35.7</v>
      </c>
      <c r="D20" s="205">
        <v>44447</v>
      </c>
      <c r="E20" s="108">
        <v>10.6</v>
      </c>
      <c r="F20" s="205" t="s">
        <v>1405</v>
      </c>
      <c r="G20" s="65">
        <v>80</v>
      </c>
      <c r="H20" s="65">
        <v>41</v>
      </c>
      <c r="I20" s="205">
        <v>44447</v>
      </c>
      <c r="J20" s="108">
        <v>150.7</v>
      </c>
      <c r="K20" s="65">
        <v>40</v>
      </c>
      <c r="L20" s="108">
        <v>167</v>
      </c>
      <c r="M20" s="108">
        <v>51.5</v>
      </c>
      <c r="N20" s="205">
        <v>44464</v>
      </c>
      <c r="O20" s="65">
        <v>12</v>
      </c>
      <c r="P20" s="227" t="s">
        <v>610</v>
      </c>
      <c r="Q20" s="227" t="s">
        <v>610</v>
      </c>
      <c r="R20" s="108">
        <v>2.8</v>
      </c>
      <c r="S20" s="108">
        <v>9.7</v>
      </c>
      <c r="T20" s="225" t="s">
        <v>1380</v>
      </c>
      <c r="U20" s="205">
        <v>44444</v>
      </c>
      <c r="V20" s="226" t="s">
        <v>569</v>
      </c>
    </row>
    <row r="21" spans="1:22" s="82" customFormat="1" ht="18" customHeight="1">
      <c r="A21" s="223" t="s">
        <v>593</v>
      </c>
      <c r="B21" s="108">
        <v>13.2</v>
      </c>
      <c r="C21" s="108">
        <v>23.4</v>
      </c>
      <c r="D21" s="205">
        <v>44480</v>
      </c>
      <c r="E21" s="108">
        <v>2.7</v>
      </c>
      <c r="F21" s="205">
        <v>44500</v>
      </c>
      <c r="G21" s="65">
        <v>86</v>
      </c>
      <c r="H21" s="65">
        <v>29</v>
      </c>
      <c r="I21" s="205">
        <v>44489</v>
      </c>
      <c r="J21" s="108">
        <v>70.8</v>
      </c>
      <c r="K21" s="65">
        <v>20</v>
      </c>
      <c r="L21" s="108">
        <v>111</v>
      </c>
      <c r="M21" s="108">
        <v>23.5</v>
      </c>
      <c r="N21" s="205">
        <v>44493</v>
      </c>
      <c r="O21" s="65">
        <v>12</v>
      </c>
      <c r="P21" s="227" t="s">
        <v>610</v>
      </c>
      <c r="Q21" s="227" t="s">
        <v>610</v>
      </c>
      <c r="R21" s="108">
        <v>2</v>
      </c>
      <c r="S21" s="108">
        <v>10.9</v>
      </c>
      <c r="T21" s="225" t="s">
        <v>1379</v>
      </c>
      <c r="U21" s="205">
        <v>44494</v>
      </c>
      <c r="V21" s="226" t="s">
        <v>593</v>
      </c>
    </row>
    <row r="22" spans="1:22" s="82" customFormat="1" ht="18" customHeight="1">
      <c r="A22" s="223" t="s">
        <v>594</v>
      </c>
      <c r="B22" s="108">
        <v>7.3</v>
      </c>
      <c r="C22" s="108">
        <v>18.4</v>
      </c>
      <c r="D22" s="205">
        <v>44519</v>
      </c>
      <c r="E22" s="108">
        <v>-0.8</v>
      </c>
      <c r="F22" s="205">
        <v>44512</v>
      </c>
      <c r="G22" s="65">
        <v>86</v>
      </c>
      <c r="H22" s="65">
        <v>43</v>
      </c>
      <c r="I22" s="205">
        <v>44517</v>
      </c>
      <c r="J22" s="108">
        <v>76.1</v>
      </c>
      <c r="K22" s="65">
        <v>25</v>
      </c>
      <c r="L22" s="108">
        <v>195</v>
      </c>
      <c r="M22" s="108">
        <v>23.5</v>
      </c>
      <c r="N22" s="205">
        <v>44520</v>
      </c>
      <c r="O22" s="65">
        <v>20</v>
      </c>
      <c r="P22" s="65" t="s">
        <v>610</v>
      </c>
      <c r="Q22" s="205" t="s">
        <v>610</v>
      </c>
      <c r="R22" s="108">
        <v>2.3</v>
      </c>
      <c r="S22" s="108">
        <v>10.9</v>
      </c>
      <c r="T22" s="225" t="s">
        <v>1403</v>
      </c>
      <c r="U22" s="205">
        <v>44509</v>
      </c>
      <c r="V22" s="226" t="s">
        <v>594</v>
      </c>
    </row>
    <row r="23" spans="1:23" s="82" customFormat="1" ht="18" customHeight="1" thickBot="1">
      <c r="A23" s="228" t="s">
        <v>595</v>
      </c>
      <c r="B23" s="112">
        <v>1.3</v>
      </c>
      <c r="C23" s="112">
        <v>9.2</v>
      </c>
      <c r="D23" s="229"/>
      <c r="E23" s="112">
        <v>-5.3</v>
      </c>
      <c r="F23" s="229">
        <v>44561</v>
      </c>
      <c r="G23" s="80">
        <v>91</v>
      </c>
      <c r="H23" s="80">
        <v>39</v>
      </c>
      <c r="I23" s="229">
        <v>44539</v>
      </c>
      <c r="J23" s="112">
        <v>21.3</v>
      </c>
      <c r="K23" s="80">
        <v>7</v>
      </c>
      <c r="L23" s="112">
        <v>268</v>
      </c>
      <c r="M23" s="112">
        <v>35</v>
      </c>
      <c r="N23" s="229">
        <v>44544</v>
      </c>
      <c r="O23" s="80">
        <v>26</v>
      </c>
      <c r="P23" s="80">
        <v>71</v>
      </c>
      <c r="Q23" s="229">
        <v>44550</v>
      </c>
      <c r="R23" s="112">
        <v>2.7</v>
      </c>
      <c r="S23" s="112">
        <v>11.5</v>
      </c>
      <c r="T23" s="230" t="s">
        <v>1403</v>
      </c>
      <c r="U23" s="229">
        <v>44549</v>
      </c>
      <c r="V23" s="231" t="s">
        <v>595</v>
      </c>
      <c r="W23" s="232"/>
    </row>
    <row r="24" spans="1:20" ht="15" customHeight="1">
      <c r="A24" s="82" t="s">
        <v>606</v>
      </c>
      <c r="C24" s="193"/>
      <c r="D24" s="193"/>
      <c r="E24" s="193"/>
      <c r="F24" s="193"/>
      <c r="G24" s="193"/>
      <c r="J24" s="233"/>
      <c r="L24" s="233"/>
      <c r="M24" s="233"/>
      <c r="O24" s="233"/>
      <c r="T24" s="234"/>
    </row>
    <row r="25" spans="1:20" ht="15" customHeight="1">
      <c r="A25" s="82" t="s">
        <v>1428</v>
      </c>
      <c r="C25" s="193"/>
      <c r="D25" s="193"/>
      <c r="E25" s="193"/>
      <c r="F25" s="193"/>
      <c r="G25" s="193"/>
      <c r="J25" s="233"/>
      <c r="L25" s="233"/>
      <c r="M25" s="233"/>
      <c r="O25" s="233"/>
      <c r="T25" s="234"/>
    </row>
    <row r="26" ht="15" customHeight="1">
      <c r="A26" s="82" t="s">
        <v>782</v>
      </c>
    </row>
    <row r="27" ht="12" customHeight="1">
      <c r="A27" s="82" t="s">
        <v>596</v>
      </c>
    </row>
    <row r="34" ht="13.5">
      <c r="A34" s="235"/>
    </row>
    <row r="35" ht="13.5">
      <c r="A35" s="235"/>
    </row>
  </sheetData>
  <sheetProtection/>
  <mergeCells count="12">
    <mergeCell ref="P6:P7"/>
    <mergeCell ref="Q6:Q7"/>
    <mergeCell ref="R6:R7"/>
    <mergeCell ref="J5:J7"/>
    <mergeCell ref="K5:K7"/>
    <mergeCell ref="O5:O7"/>
    <mergeCell ref="B6:B7"/>
    <mergeCell ref="C6:C7"/>
    <mergeCell ref="E6:E7"/>
    <mergeCell ref="G6:G7"/>
    <mergeCell ref="H6:H7"/>
    <mergeCell ref="L6:L7"/>
  </mergeCells>
  <printOptions/>
  <pageMargins left="0.7086614173228347" right="0.7086614173228347" top="0.7480314960629921" bottom="0.7480314960629921" header="0.31496062992125984" footer="0.31496062992125984"/>
  <pageSetup cellComments="asDisplayed" fitToHeight="1" fitToWidth="1" horizontalDpi="600" verticalDpi="600" orientation="landscape" paperSize="9" scale="72" r:id="rId1"/>
</worksheet>
</file>

<file path=xl/worksheets/sheet22.xml><?xml version="1.0" encoding="utf-8"?>
<worksheet xmlns="http://schemas.openxmlformats.org/spreadsheetml/2006/main" xmlns:r="http://schemas.openxmlformats.org/officeDocument/2006/relationships">
  <sheetPr codeName="Sheet22">
    <pageSetUpPr fitToPage="1"/>
  </sheetPr>
  <dimension ref="B2:S27"/>
  <sheetViews>
    <sheetView zoomScale="120" zoomScaleNormal="120" zoomScalePageLayoutView="0" workbookViewId="0" topLeftCell="A1">
      <selection activeCell="A1" sqref="A1"/>
    </sheetView>
  </sheetViews>
  <sheetFormatPr defaultColWidth="9.140625" defaultRowHeight="12"/>
  <cols>
    <col min="1" max="1" width="1.421875" style="116" customWidth="1"/>
    <col min="2" max="2" width="11.140625" style="116" customWidth="1"/>
    <col min="3" max="18" width="8.140625" style="116" customWidth="1"/>
    <col min="19" max="19" width="9.140625" style="116" customWidth="1"/>
    <col min="20" max="16384" width="9.140625" style="116" customWidth="1"/>
  </cols>
  <sheetData>
    <row r="2" s="46" customFormat="1" ht="17.25">
      <c r="B2" s="47" t="s">
        <v>894</v>
      </c>
    </row>
    <row r="3" s="46" customFormat="1" ht="6" customHeight="1">
      <c r="B3" s="47"/>
    </row>
    <row r="4" spans="2:19" s="46" customFormat="1" ht="14.25">
      <c r="B4" s="127" t="s">
        <v>895</v>
      </c>
      <c r="S4" s="128"/>
    </row>
    <row r="5" ht="15" customHeight="1" thickBot="1">
      <c r="S5" s="128" t="s">
        <v>614</v>
      </c>
    </row>
    <row r="6" spans="2:19" ht="21" customHeight="1" thickTop="1">
      <c r="B6" s="129" t="s">
        <v>615</v>
      </c>
      <c r="C6" s="53" t="s">
        <v>507</v>
      </c>
      <c r="D6" s="53" t="s">
        <v>508</v>
      </c>
      <c r="E6" s="53" t="s">
        <v>290</v>
      </c>
      <c r="F6" s="53" t="s">
        <v>312</v>
      </c>
      <c r="G6" s="53" t="s">
        <v>510</v>
      </c>
      <c r="H6" s="53" t="s">
        <v>511</v>
      </c>
      <c r="I6" s="53" t="s">
        <v>512</v>
      </c>
      <c r="J6" s="53" t="s">
        <v>283</v>
      </c>
      <c r="K6" s="53" t="s">
        <v>896</v>
      </c>
      <c r="L6" s="53" t="s">
        <v>897</v>
      </c>
      <c r="M6" s="54" t="s">
        <v>513</v>
      </c>
      <c r="N6" s="53" t="s">
        <v>515</v>
      </c>
      <c r="O6" s="53" t="s">
        <v>305</v>
      </c>
      <c r="P6" s="53" t="s">
        <v>307</v>
      </c>
      <c r="Q6" s="53" t="s">
        <v>301</v>
      </c>
      <c r="R6" s="53" t="s">
        <v>516</v>
      </c>
      <c r="S6" s="54" t="s">
        <v>297</v>
      </c>
    </row>
    <row r="7" spans="2:19" ht="21" customHeight="1">
      <c r="B7" s="130" t="s">
        <v>546</v>
      </c>
      <c r="C7" s="58"/>
      <c r="D7" s="58"/>
      <c r="E7" s="58"/>
      <c r="F7" s="58"/>
      <c r="G7" s="58"/>
      <c r="H7" s="58"/>
      <c r="I7" s="58"/>
      <c r="J7" s="58"/>
      <c r="K7" s="58"/>
      <c r="L7" s="58"/>
      <c r="M7" s="59"/>
      <c r="N7" s="58"/>
      <c r="O7" s="58"/>
      <c r="P7" s="58"/>
      <c r="Q7" s="58"/>
      <c r="R7" s="58"/>
      <c r="S7" s="59"/>
    </row>
    <row r="8" spans="2:19" ht="9" customHeight="1">
      <c r="B8" s="131"/>
      <c r="C8" s="157"/>
      <c r="D8" s="157"/>
      <c r="E8" s="157"/>
      <c r="F8" s="157"/>
      <c r="G8" s="157"/>
      <c r="H8" s="157"/>
      <c r="I8" s="157"/>
      <c r="J8" s="157"/>
      <c r="K8" s="157"/>
      <c r="L8" s="157"/>
      <c r="M8" s="157"/>
      <c r="N8" s="157"/>
      <c r="O8" s="157"/>
      <c r="P8" s="157"/>
      <c r="Q8" s="157"/>
      <c r="R8" s="157"/>
      <c r="S8" s="158"/>
    </row>
    <row r="9" spans="2:19" s="44" customFormat="1" ht="24" customHeight="1">
      <c r="B9" s="122" t="s">
        <v>898</v>
      </c>
      <c r="C9" s="108">
        <v>13.5</v>
      </c>
      <c r="D9" s="108">
        <v>10.8</v>
      </c>
      <c r="E9" s="108">
        <v>10.9</v>
      </c>
      <c r="F9" s="108">
        <v>13.8</v>
      </c>
      <c r="G9" s="108">
        <v>12.6</v>
      </c>
      <c r="H9" s="108">
        <v>10.8</v>
      </c>
      <c r="I9" s="108">
        <v>9.7</v>
      </c>
      <c r="J9" s="108">
        <v>11.2</v>
      </c>
      <c r="K9" s="108">
        <v>14.4</v>
      </c>
      <c r="L9" s="108">
        <v>11.7</v>
      </c>
      <c r="M9" s="108">
        <v>9.4</v>
      </c>
      <c r="N9" s="108">
        <v>11.1</v>
      </c>
      <c r="O9" s="108">
        <v>11.7</v>
      </c>
      <c r="P9" s="108">
        <v>11.3</v>
      </c>
      <c r="Q9" s="108">
        <v>11.9</v>
      </c>
      <c r="R9" s="108">
        <v>11.1</v>
      </c>
      <c r="S9" s="109">
        <v>11.9</v>
      </c>
    </row>
    <row r="10" spans="2:19" s="159" customFormat="1" ht="19.5" customHeight="1">
      <c r="B10" s="105" t="s">
        <v>924</v>
      </c>
      <c r="C10" s="118">
        <v>13.6</v>
      </c>
      <c r="D10" s="118">
        <v>11.3</v>
      </c>
      <c r="E10" s="118">
        <v>11.3</v>
      </c>
      <c r="F10" s="118">
        <v>13.9</v>
      </c>
      <c r="G10" s="118">
        <v>12.8</v>
      </c>
      <c r="H10" s="118">
        <v>11.2</v>
      </c>
      <c r="I10" s="118">
        <v>10.1</v>
      </c>
      <c r="J10" s="118">
        <v>11.7</v>
      </c>
      <c r="K10" s="118">
        <v>14.5</v>
      </c>
      <c r="L10" s="118">
        <v>12.1</v>
      </c>
      <c r="M10" s="118">
        <v>9.8</v>
      </c>
      <c r="N10" s="118">
        <v>11.4</v>
      </c>
      <c r="O10" s="118">
        <v>12</v>
      </c>
      <c r="P10" s="118">
        <v>11.8</v>
      </c>
      <c r="Q10" s="118">
        <v>12.3</v>
      </c>
      <c r="R10" s="118">
        <v>11.5</v>
      </c>
      <c r="S10" s="119">
        <v>12.2</v>
      </c>
    </row>
    <row r="11" spans="2:19" s="159" customFormat="1" ht="9" customHeight="1">
      <c r="B11" s="160"/>
      <c r="C11" s="118"/>
      <c r="D11" s="118"/>
      <c r="E11" s="118"/>
      <c r="F11" s="118"/>
      <c r="G11" s="118"/>
      <c r="H11" s="118"/>
      <c r="I11" s="118"/>
      <c r="J11" s="118"/>
      <c r="K11" s="118"/>
      <c r="L11" s="118"/>
      <c r="M11" s="118"/>
      <c r="N11" s="118"/>
      <c r="O11" s="118"/>
      <c r="P11" s="118"/>
      <c r="Q11" s="118"/>
      <c r="R11" s="118"/>
      <c r="S11" s="119"/>
    </row>
    <row r="12" spans="2:19" s="46" customFormat="1" ht="18" customHeight="1">
      <c r="B12" s="73" t="s">
        <v>899</v>
      </c>
      <c r="C12" s="108">
        <v>4.6</v>
      </c>
      <c r="D12" s="108">
        <v>1.2</v>
      </c>
      <c r="E12" s="108">
        <v>1</v>
      </c>
      <c r="F12" s="108">
        <v>4.2</v>
      </c>
      <c r="G12" s="108">
        <v>2.9</v>
      </c>
      <c r="H12" s="108">
        <v>0.9</v>
      </c>
      <c r="I12" s="108">
        <v>0.3</v>
      </c>
      <c r="J12" s="108">
        <v>1.2</v>
      </c>
      <c r="K12" s="108">
        <v>5.5</v>
      </c>
      <c r="L12" s="108">
        <v>1.5</v>
      </c>
      <c r="M12" s="108">
        <v>-0.2</v>
      </c>
      <c r="N12" s="108">
        <v>1</v>
      </c>
      <c r="O12" s="108">
        <v>1.8</v>
      </c>
      <c r="P12" s="108">
        <v>1.8</v>
      </c>
      <c r="Q12" s="108">
        <v>1.9</v>
      </c>
      <c r="R12" s="108">
        <v>1.4</v>
      </c>
      <c r="S12" s="109">
        <v>1.9</v>
      </c>
    </row>
    <row r="13" spans="2:19" s="46" customFormat="1" ht="18" customHeight="1">
      <c r="B13" s="73" t="s">
        <v>900</v>
      </c>
      <c r="C13" s="108">
        <v>4.5</v>
      </c>
      <c r="D13" s="108">
        <v>0.9</v>
      </c>
      <c r="E13" s="108">
        <v>0.8</v>
      </c>
      <c r="F13" s="108">
        <v>3.8</v>
      </c>
      <c r="G13" s="108">
        <v>2.7</v>
      </c>
      <c r="H13" s="108">
        <v>1.2</v>
      </c>
      <c r="I13" s="108">
        <v>0.1</v>
      </c>
      <c r="J13" s="108">
        <v>1.2</v>
      </c>
      <c r="K13" s="108">
        <v>5.2</v>
      </c>
      <c r="L13" s="108">
        <v>1.4</v>
      </c>
      <c r="M13" s="108">
        <v>-0.5</v>
      </c>
      <c r="N13" s="108">
        <v>0.7</v>
      </c>
      <c r="O13" s="108">
        <v>1.7</v>
      </c>
      <c r="P13" s="108">
        <v>1.4</v>
      </c>
      <c r="Q13" s="108">
        <v>1.8</v>
      </c>
      <c r="R13" s="108">
        <v>1.1</v>
      </c>
      <c r="S13" s="109">
        <v>1.5</v>
      </c>
    </row>
    <row r="14" spans="2:19" s="46" customFormat="1" ht="18" customHeight="1">
      <c r="B14" s="73" t="s">
        <v>901</v>
      </c>
      <c r="C14" s="108">
        <v>7.1</v>
      </c>
      <c r="D14" s="108">
        <v>4.4</v>
      </c>
      <c r="E14" s="108">
        <v>4.3</v>
      </c>
      <c r="F14" s="108">
        <v>7</v>
      </c>
      <c r="G14" s="108">
        <v>6.3</v>
      </c>
      <c r="H14" s="108">
        <v>4.3</v>
      </c>
      <c r="I14" s="108">
        <v>3</v>
      </c>
      <c r="J14" s="108">
        <v>5</v>
      </c>
      <c r="K14" s="108">
        <v>7.7</v>
      </c>
      <c r="L14" s="108">
        <v>5.3</v>
      </c>
      <c r="M14" s="108">
        <v>2.2</v>
      </c>
      <c r="N14" s="108">
        <v>4.5</v>
      </c>
      <c r="O14" s="108">
        <v>5.1</v>
      </c>
      <c r="P14" s="108">
        <v>4.8</v>
      </c>
      <c r="Q14" s="108">
        <v>5.1</v>
      </c>
      <c r="R14" s="108">
        <v>4.4</v>
      </c>
      <c r="S14" s="109">
        <v>5.1</v>
      </c>
    </row>
    <row r="15" spans="2:19" s="46" customFormat="1" ht="18" customHeight="1">
      <c r="B15" s="73" t="s">
        <v>902</v>
      </c>
      <c r="C15" s="108">
        <v>9.1</v>
      </c>
      <c r="D15" s="108">
        <v>7.1</v>
      </c>
      <c r="E15" s="108">
        <v>7</v>
      </c>
      <c r="F15" s="108">
        <v>9.4</v>
      </c>
      <c r="G15" s="108">
        <v>8.3</v>
      </c>
      <c r="H15" s="108">
        <v>7</v>
      </c>
      <c r="I15" s="108">
        <v>5.6</v>
      </c>
      <c r="J15" s="108">
        <v>7.6</v>
      </c>
      <c r="K15" s="108">
        <v>9.8</v>
      </c>
      <c r="L15" s="108">
        <v>8.1</v>
      </c>
      <c r="M15" s="108">
        <v>5</v>
      </c>
      <c r="N15" s="108">
        <v>7.3</v>
      </c>
      <c r="O15" s="108">
        <v>8</v>
      </c>
      <c r="P15" s="108">
        <v>7.4</v>
      </c>
      <c r="Q15" s="108">
        <v>8.1</v>
      </c>
      <c r="R15" s="108">
        <v>7.3</v>
      </c>
      <c r="S15" s="109">
        <v>8.1</v>
      </c>
    </row>
    <row r="16" spans="2:19" s="46" customFormat="1" ht="18" customHeight="1">
      <c r="B16" s="73" t="s">
        <v>903</v>
      </c>
      <c r="C16" s="108">
        <v>14.8</v>
      </c>
      <c r="D16" s="108">
        <v>14.7</v>
      </c>
      <c r="E16" s="108">
        <v>15.1</v>
      </c>
      <c r="F16" s="108">
        <v>16.8</v>
      </c>
      <c r="G16" s="108">
        <v>15.8</v>
      </c>
      <c r="H16" s="108">
        <v>14.8</v>
      </c>
      <c r="I16" s="108">
        <v>13.5</v>
      </c>
      <c r="J16" s="108">
        <v>15.4</v>
      </c>
      <c r="K16" s="108">
        <v>16.3</v>
      </c>
      <c r="L16" s="108">
        <v>16.1</v>
      </c>
      <c r="M16" s="108">
        <v>13.5</v>
      </c>
      <c r="N16" s="108">
        <v>15.4</v>
      </c>
      <c r="O16" s="108">
        <v>16</v>
      </c>
      <c r="P16" s="108">
        <v>15.1</v>
      </c>
      <c r="Q16" s="108">
        <v>16.2</v>
      </c>
      <c r="R16" s="108">
        <v>15.2</v>
      </c>
      <c r="S16" s="109">
        <v>16.4</v>
      </c>
    </row>
    <row r="17" spans="2:19" s="46" customFormat="1" ht="18" customHeight="1">
      <c r="B17" s="73" t="s">
        <v>904</v>
      </c>
      <c r="C17" s="108">
        <v>20.1</v>
      </c>
      <c r="D17" s="108">
        <v>19.7</v>
      </c>
      <c r="E17" s="108">
        <v>20</v>
      </c>
      <c r="F17" s="108">
        <v>21.9</v>
      </c>
      <c r="G17" s="108">
        <v>20.9</v>
      </c>
      <c r="H17" s="110">
        <v>19.6</v>
      </c>
      <c r="I17" s="108">
        <v>18.1</v>
      </c>
      <c r="J17" s="108">
        <v>20.3</v>
      </c>
      <c r="K17" s="108">
        <v>21</v>
      </c>
      <c r="L17" s="108">
        <v>20.9</v>
      </c>
      <c r="M17" s="108">
        <v>18.1</v>
      </c>
      <c r="N17" s="108">
        <v>20.2</v>
      </c>
      <c r="O17" s="108">
        <v>20.8</v>
      </c>
      <c r="P17" s="108">
        <v>19.9</v>
      </c>
      <c r="Q17" s="108">
        <v>21</v>
      </c>
      <c r="R17" s="108">
        <v>19.9</v>
      </c>
      <c r="S17" s="109">
        <v>21</v>
      </c>
    </row>
    <row r="18" spans="2:19" s="46" customFormat="1" ht="18" customHeight="1">
      <c r="B18" s="73" t="s">
        <v>905</v>
      </c>
      <c r="C18" s="108">
        <v>22.1</v>
      </c>
      <c r="D18" s="108">
        <v>21.6</v>
      </c>
      <c r="E18" s="108">
        <v>21.6</v>
      </c>
      <c r="F18" s="108">
        <v>23.1</v>
      </c>
      <c r="G18" s="108">
        <v>22.3</v>
      </c>
      <c r="H18" s="108">
        <v>21</v>
      </c>
      <c r="I18" s="108">
        <v>20.1</v>
      </c>
      <c r="J18" s="108">
        <v>21.7</v>
      </c>
      <c r="K18" s="108">
        <v>22.9</v>
      </c>
      <c r="L18" s="108">
        <v>22.2</v>
      </c>
      <c r="M18" s="108">
        <v>20.1</v>
      </c>
      <c r="N18" s="108">
        <v>21.6</v>
      </c>
      <c r="O18" s="108">
        <v>21.9</v>
      </c>
      <c r="P18" s="108">
        <v>21.8</v>
      </c>
      <c r="Q18" s="108">
        <v>22.3</v>
      </c>
      <c r="R18" s="108">
        <v>21.6</v>
      </c>
      <c r="S18" s="109">
        <v>22.1</v>
      </c>
    </row>
    <row r="19" spans="2:19" s="46" customFormat="1" ht="18" customHeight="1">
      <c r="B19" s="73" t="s">
        <v>906</v>
      </c>
      <c r="C19" s="108">
        <v>25.7</v>
      </c>
      <c r="D19" s="108">
        <v>24.6</v>
      </c>
      <c r="E19" s="108">
        <v>24.8</v>
      </c>
      <c r="F19" s="108">
        <v>26.9</v>
      </c>
      <c r="G19" s="108">
        <v>25.7</v>
      </c>
      <c r="H19" s="108">
        <v>24.9</v>
      </c>
      <c r="I19" s="108">
        <v>23.2</v>
      </c>
      <c r="J19" s="108">
        <v>25.4</v>
      </c>
      <c r="K19" s="108">
        <v>26.6</v>
      </c>
      <c r="L19" s="108">
        <v>25.8</v>
      </c>
      <c r="M19" s="108">
        <v>23.1</v>
      </c>
      <c r="N19" s="108">
        <v>25</v>
      </c>
      <c r="O19" s="108">
        <v>25.5</v>
      </c>
      <c r="P19" s="108">
        <v>25.1</v>
      </c>
      <c r="Q19" s="108">
        <v>26.1</v>
      </c>
      <c r="R19" s="108">
        <v>25</v>
      </c>
      <c r="S19" s="109">
        <v>26</v>
      </c>
    </row>
    <row r="20" spans="2:19" s="46" customFormat="1" ht="18" customHeight="1">
      <c r="B20" s="73" t="s">
        <v>907</v>
      </c>
      <c r="C20" s="108">
        <v>23</v>
      </c>
      <c r="D20" s="108" t="s">
        <v>912</v>
      </c>
      <c r="E20" s="108">
        <v>21</v>
      </c>
      <c r="F20" s="108">
        <v>23.5</v>
      </c>
      <c r="G20" s="108">
        <v>22.3</v>
      </c>
      <c r="H20" s="108">
        <v>20.7</v>
      </c>
      <c r="I20" s="108">
        <v>19.4</v>
      </c>
      <c r="J20" s="108">
        <v>21.5</v>
      </c>
      <c r="K20" s="108">
        <v>24</v>
      </c>
      <c r="L20" s="108">
        <v>21.8</v>
      </c>
      <c r="M20" s="108">
        <v>19.2</v>
      </c>
      <c r="N20" s="108">
        <v>21</v>
      </c>
      <c r="O20" s="108" t="s">
        <v>913</v>
      </c>
      <c r="P20" s="108">
        <v>21.5</v>
      </c>
      <c r="Q20" s="108">
        <v>22</v>
      </c>
      <c r="R20" s="108">
        <v>20.9</v>
      </c>
      <c r="S20" s="109">
        <v>21.7</v>
      </c>
    </row>
    <row r="21" spans="2:19" s="46" customFormat="1" ht="18" customHeight="1">
      <c r="B21" s="73" t="s">
        <v>593</v>
      </c>
      <c r="C21" s="108">
        <v>16.2</v>
      </c>
      <c r="D21" s="108">
        <v>12.3</v>
      </c>
      <c r="E21" s="108">
        <v>12.4</v>
      </c>
      <c r="F21" s="108">
        <v>15.6</v>
      </c>
      <c r="G21" s="108">
        <v>14.5</v>
      </c>
      <c r="H21" s="108">
        <v>12.5</v>
      </c>
      <c r="I21" s="108">
        <v>11.2</v>
      </c>
      <c r="J21" s="108">
        <v>12.9</v>
      </c>
      <c r="K21" s="108" t="s">
        <v>914</v>
      </c>
      <c r="L21" s="108">
        <v>13.1</v>
      </c>
      <c r="M21" s="108">
        <v>10.8</v>
      </c>
      <c r="N21" s="108">
        <v>12.2</v>
      </c>
      <c r="O21" s="108">
        <v>12.8</v>
      </c>
      <c r="P21" s="108">
        <v>13</v>
      </c>
      <c r="Q21" s="108">
        <v>13.1</v>
      </c>
      <c r="R21" s="108">
        <v>12.3</v>
      </c>
      <c r="S21" s="109">
        <v>13</v>
      </c>
    </row>
    <row r="22" spans="2:19" s="46" customFormat="1" ht="18" customHeight="1">
      <c r="B22" s="73" t="s">
        <v>594</v>
      </c>
      <c r="C22" s="108">
        <v>11.4</v>
      </c>
      <c r="D22" s="108" t="s">
        <v>915</v>
      </c>
      <c r="E22" s="108" t="s">
        <v>916</v>
      </c>
      <c r="F22" s="108">
        <v>10.5</v>
      </c>
      <c r="G22" s="108" t="s">
        <v>917</v>
      </c>
      <c r="H22" s="108">
        <v>6.9</v>
      </c>
      <c r="I22" s="108">
        <v>6.1</v>
      </c>
      <c r="J22" s="108" t="s">
        <v>918</v>
      </c>
      <c r="K22" s="108">
        <v>12.3</v>
      </c>
      <c r="L22" s="108">
        <v>7.4</v>
      </c>
      <c r="M22" s="108" t="s">
        <v>919</v>
      </c>
      <c r="N22" s="108">
        <v>7</v>
      </c>
      <c r="O22" s="108">
        <v>7.6</v>
      </c>
      <c r="P22" s="108" t="s">
        <v>920</v>
      </c>
      <c r="Q22" s="108" t="s">
        <v>921</v>
      </c>
      <c r="R22" s="108">
        <v>7.2</v>
      </c>
      <c r="S22" s="109">
        <v>7.7</v>
      </c>
    </row>
    <row r="23" spans="2:19" s="46" customFormat="1" ht="18" customHeight="1" thickBot="1">
      <c r="B23" s="111" t="s">
        <v>595</v>
      </c>
      <c r="C23" s="112">
        <v>4.8</v>
      </c>
      <c r="D23" s="112"/>
      <c r="E23" s="112">
        <v>0.8</v>
      </c>
      <c r="F23" s="112" t="s">
        <v>922</v>
      </c>
      <c r="G23" s="112">
        <v>2.8</v>
      </c>
      <c r="H23" s="112">
        <v>0.7</v>
      </c>
      <c r="I23" s="112">
        <v>0.2</v>
      </c>
      <c r="J23" s="112">
        <v>1.1</v>
      </c>
      <c r="K23" s="112" t="s">
        <v>923</v>
      </c>
      <c r="L23" s="112" t="s">
        <v>784</v>
      </c>
      <c r="M23" s="112">
        <v>0</v>
      </c>
      <c r="N23" s="112">
        <v>0.8</v>
      </c>
      <c r="O23" s="112">
        <v>1.6</v>
      </c>
      <c r="P23" s="112">
        <v>1.8</v>
      </c>
      <c r="Q23" s="112" t="s">
        <v>785</v>
      </c>
      <c r="R23" s="112">
        <v>1.4</v>
      </c>
      <c r="S23" s="113">
        <v>1.7</v>
      </c>
    </row>
    <row r="24" spans="2:19" ht="15" customHeight="1">
      <c r="B24" s="82" t="s">
        <v>908</v>
      </c>
      <c r="C24" s="154"/>
      <c r="D24" s="154"/>
      <c r="E24" s="154"/>
      <c r="F24" s="154"/>
      <c r="G24" s="154"/>
      <c r="H24" s="154"/>
      <c r="I24" s="154"/>
      <c r="J24" s="154"/>
      <c r="K24" s="154"/>
      <c r="L24" s="154"/>
      <c r="M24" s="155"/>
      <c r="N24" s="154"/>
      <c r="O24" s="154"/>
      <c r="P24" s="154"/>
      <c r="Q24" s="154"/>
      <c r="R24" s="154"/>
      <c r="S24" s="154"/>
    </row>
    <row r="25" spans="2:18" ht="12">
      <c r="B25" s="82" t="s">
        <v>909</v>
      </c>
      <c r="R25" s="154"/>
    </row>
    <row r="26" ht="12">
      <c r="B26" s="82" t="s">
        <v>910</v>
      </c>
    </row>
    <row r="27" ht="12">
      <c r="B27" s="46" t="s">
        <v>911</v>
      </c>
    </row>
  </sheetData>
  <sheetProtection/>
  <printOptions/>
  <pageMargins left="0.7086614173228347" right="0.7086614173228347" top="0.7480314960629921" bottom="0.7480314960629921" header="0.31496062992125984" footer="0.31496062992125984"/>
  <pageSetup cellComments="asDisplayed" fitToHeight="1" fitToWidth="1"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codeName="Sheet23">
    <pageSetUpPr fitToPage="1"/>
  </sheetPr>
  <dimension ref="B2:S28"/>
  <sheetViews>
    <sheetView zoomScale="120" zoomScaleNormal="120" zoomScalePageLayoutView="0" workbookViewId="0" topLeftCell="A1">
      <selection activeCell="A1" sqref="A1"/>
    </sheetView>
  </sheetViews>
  <sheetFormatPr defaultColWidth="9.140625" defaultRowHeight="12"/>
  <cols>
    <col min="1" max="1" width="1.421875" style="88" customWidth="1"/>
    <col min="2" max="2" width="11.140625" style="88" customWidth="1"/>
    <col min="3" max="19" width="8.140625" style="88" customWidth="1"/>
    <col min="20" max="16384" width="9.140625" style="88" customWidth="1"/>
  </cols>
  <sheetData>
    <row r="2" s="46" customFormat="1" ht="17.25">
      <c r="B2" s="47" t="s">
        <v>894</v>
      </c>
    </row>
    <row r="3" s="46" customFormat="1" ht="6" customHeight="1">
      <c r="B3" s="47"/>
    </row>
    <row r="4" s="99" customFormat="1" ht="14.25">
      <c r="B4" s="89" t="s">
        <v>925</v>
      </c>
    </row>
    <row r="5" spans="18:19" s="99" customFormat="1" ht="15" customHeight="1" thickBot="1">
      <c r="R5" s="156"/>
      <c r="S5" s="128" t="s">
        <v>614</v>
      </c>
    </row>
    <row r="6" spans="2:19" ht="21" customHeight="1" thickTop="1">
      <c r="B6" s="90" t="s">
        <v>615</v>
      </c>
      <c r="C6" s="53" t="s">
        <v>507</v>
      </c>
      <c r="D6" s="53" t="s">
        <v>508</v>
      </c>
      <c r="E6" s="53" t="s">
        <v>290</v>
      </c>
      <c r="F6" s="53" t="s">
        <v>312</v>
      </c>
      <c r="G6" s="53" t="s">
        <v>510</v>
      </c>
      <c r="H6" s="53" t="s">
        <v>511</v>
      </c>
      <c r="I6" s="53" t="s">
        <v>512</v>
      </c>
      <c r="J6" s="53" t="s">
        <v>283</v>
      </c>
      <c r="K6" s="53" t="s">
        <v>896</v>
      </c>
      <c r="L6" s="53" t="s">
        <v>897</v>
      </c>
      <c r="M6" s="54" t="s">
        <v>513</v>
      </c>
      <c r="N6" s="53" t="s">
        <v>515</v>
      </c>
      <c r="O6" s="53" t="s">
        <v>305</v>
      </c>
      <c r="P6" s="53" t="s">
        <v>307</v>
      </c>
      <c r="Q6" s="53" t="s">
        <v>301</v>
      </c>
      <c r="R6" s="53" t="s">
        <v>516</v>
      </c>
      <c r="S6" s="54" t="s">
        <v>297</v>
      </c>
    </row>
    <row r="7" spans="2:19" ht="21" customHeight="1">
      <c r="B7" s="91" t="s">
        <v>546</v>
      </c>
      <c r="C7" s="58"/>
      <c r="D7" s="58"/>
      <c r="E7" s="58"/>
      <c r="F7" s="58"/>
      <c r="G7" s="58"/>
      <c r="H7" s="58"/>
      <c r="I7" s="58"/>
      <c r="J7" s="58"/>
      <c r="K7" s="58"/>
      <c r="L7" s="58"/>
      <c r="M7" s="59"/>
      <c r="N7" s="58"/>
      <c r="O7" s="58"/>
      <c r="P7" s="58"/>
      <c r="Q7" s="58"/>
      <c r="R7" s="58"/>
      <c r="S7" s="59"/>
    </row>
    <row r="8" spans="2:19" ht="6.75" customHeight="1">
      <c r="B8" s="92"/>
      <c r="C8" s="93"/>
      <c r="D8" s="93"/>
      <c r="E8" s="93"/>
      <c r="F8" s="93"/>
      <c r="G8" s="93"/>
      <c r="H8" s="93"/>
      <c r="I8" s="93"/>
      <c r="J8" s="93"/>
      <c r="K8" s="93"/>
      <c r="L8" s="93"/>
      <c r="M8" s="93"/>
      <c r="N8" s="93"/>
      <c r="O8" s="93"/>
      <c r="P8" s="93"/>
      <c r="Q8" s="93"/>
      <c r="R8" s="93"/>
      <c r="S8" s="94"/>
    </row>
    <row r="9" spans="2:19" s="99" customFormat="1" ht="24" customHeight="1">
      <c r="B9" s="122" t="s">
        <v>898</v>
      </c>
      <c r="C9" s="108">
        <v>33.4</v>
      </c>
      <c r="D9" s="108">
        <v>34.6</v>
      </c>
      <c r="E9" s="108">
        <v>35.6</v>
      </c>
      <c r="F9" s="108">
        <v>38.7</v>
      </c>
      <c r="G9" s="108">
        <v>35.8</v>
      </c>
      <c r="H9" s="108">
        <v>35.1</v>
      </c>
      <c r="I9" s="108">
        <v>33.2</v>
      </c>
      <c r="J9" s="108">
        <v>35.3</v>
      </c>
      <c r="K9" s="108">
        <v>40.4</v>
      </c>
      <c r="L9" s="108">
        <v>35.6</v>
      </c>
      <c r="M9" s="108">
        <v>34.9</v>
      </c>
      <c r="N9" s="108">
        <v>35.3</v>
      </c>
      <c r="O9" s="108">
        <v>36</v>
      </c>
      <c r="P9" s="108">
        <v>36.1</v>
      </c>
      <c r="Q9" s="108">
        <v>36.9</v>
      </c>
      <c r="R9" s="108">
        <v>35.4</v>
      </c>
      <c r="S9" s="109">
        <v>36.6</v>
      </c>
    </row>
    <row r="10" spans="2:19" s="104" customFormat="1" ht="18" customHeight="1">
      <c r="B10" s="105" t="s">
        <v>924</v>
      </c>
      <c r="C10" s="118">
        <v>33.1</v>
      </c>
      <c r="D10" s="118">
        <v>35.1</v>
      </c>
      <c r="E10" s="118">
        <v>35.4</v>
      </c>
      <c r="F10" s="118">
        <v>38.2</v>
      </c>
      <c r="G10" s="118">
        <v>35</v>
      </c>
      <c r="H10" s="118">
        <v>34.8</v>
      </c>
      <c r="I10" s="118">
        <v>32.7</v>
      </c>
      <c r="J10" s="118">
        <v>35.3</v>
      </c>
      <c r="K10" s="118">
        <v>39.1</v>
      </c>
      <c r="L10" s="118">
        <v>36</v>
      </c>
      <c r="M10" s="118">
        <v>33.9</v>
      </c>
      <c r="N10" s="118">
        <v>35.6</v>
      </c>
      <c r="O10" s="118">
        <v>35.3</v>
      </c>
      <c r="P10" s="118">
        <v>35.6</v>
      </c>
      <c r="Q10" s="118">
        <v>36.8</v>
      </c>
      <c r="R10" s="118">
        <v>35.3</v>
      </c>
      <c r="S10" s="119">
        <v>36.1</v>
      </c>
    </row>
    <row r="11" spans="2:19" s="104" customFormat="1" ht="6.75" customHeight="1">
      <c r="B11" s="105"/>
      <c r="C11" s="118"/>
      <c r="D11" s="118"/>
      <c r="E11" s="118"/>
      <c r="F11" s="118"/>
      <c r="G11" s="118"/>
      <c r="H11" s="118"/>
      <c r="I11" s="118"/>
      <c r="J11" s="118"/>
      <c r="K11" s="118"/>
      <c r="L11" s="118"/>
      <c r="M11" s="118"/>
      <c r="N11" s="118"/>
      <c r="O11" s="118"/>
      <c r="P11" s="118"/>
      <c r="Q11" s="118"/>
      <c r="R11" s="118"/>
      <c r="S11" s="119"/>
    </row>
    <row r="12" spans="2:19" s="99" customFormat="1" ht="18" customHeight="1">
      <c r="B12" s="73" t="s">
        <v>899</v>
      </c>
      <c r="C12" s="108">
        <v>11.7</v>
      </c>
      <c r="D12" s="108">
        <v>7.1</v>
      </c>
      <c r="E12" s="108">
        <v>7.3</v>
      </c>
      <c r="F12" s="108">
        <v>11.3</v>
      </c>
      <c r="G12" s="108">
        <v>9.7</v>
      </c>
      <c r="H12" s="108">
        <v>7.7</v>
      </c>
      <c r="I12" s="108">
        <v>6.2</v>
      </c>
      <c r="J12" s="108">
        <v>9</v>
      </c>
      <c r="K12" s="108">
        <v>14.1</v>
      </c>
      <c r="L12" s="108">
        <v>10.5</v>
      </c>
      <c r="M12" s="108">
        <v>7.6</v>
      </c>
      <c r="N12" s="108">
        <v>10.4</v>
      </c>
      <c r="O12" s="108">
        <v>10.2</v>
      </c>
      <c r="P12" s="108">
        <v>10.6</v>
      </c>
      <c r="Q12" s="108">
        <v>11.7</v>
      </c>
      <c r="R12" s="108">
        <v>10.4</v>
      </c>
      <c r="S12" s="109">
        <v>11.3</v>
      </c>
    </row>
    <row r="13" spans="2:19" s="99" customFormat="1" ht="18" customHeight="1">
      <c r="B13" s="73" t="s">
        <v>900</v>
      </c>
      <c r="C13" s="108">
        <v>12.8</v>
      </c>
      <c r="D13" s="108">
        <v>9.2</v>
      </c>
      <c r="E13" s="108">
        <v>9.9</v>
      </c>
      <c r="F13" s="108">
        <v>13.2</v>
      </c>
      <c r="G13" s="108">
        <v>10.7</v>
      </c>
      <c r="H13" s="108">
        <v>9.3</v>
      </c>
      <c r="I13" s="108">
        <v>9.9</v>
      </c>
      <c r="J13" s="108">
        <v>11.9</v>
      </c>
      <c r="K13" s="108">
        <v>15</v>
      </c>
      <c r="L13" s="108">
        <v>11.6</v>
      </c>
      <c r="M13" s="108">
        <v>10.9</v>
      </c>
      <c r="N13" s="108">
        <v>10.4</v>
      </c>
      <c r="O13" s="108">
        <v>12.2</v>
      </c>
      <c r="P13" s="108">
        <v>12.3</v>
      </c>
      <c r="Q13" s="108">
        <v>12.6</v>
      </c>
      <c r="R13" s="108">
        <v>10.9</v>
      </c>
      <c r="S13" s="109">
        <v>11.8</v>
      </c>
    </row>
    <row r="14" spans="2:19" s="99" customFormat="1" ht="18" customHeight="1">
      <c r="B14" s="73" t="s">
        <v>901</v>
      </c>
      <c r="C14" s="108">
        <v>17.1</v>
      </c>
      <c r="D14" s="108">
        <v>18.1</v>
      </c>
      <c r="E14" s="108">
        <v>19.3</v>
      </c>
      <c r="F14" s="108">
        <v>21.1</v>
      </c>
      <c r="G14" s="108">
        <v>19.1</v>
      </c>
      <c r="H14" s="108">
        <v>18.9</v>
      </c>
      <c r="I14" s="108">
        <v>16.7</v>
      </c>
      <c r="J14" s="108">
        <v>20</v>
      </c>
      <c r="K14" s="108">
        <v>19.8</v>
      </c>
      <c r="L14" s="108">
        <v>20.4</v>
      </c>
      <c r="M14" s="108">
        <v>16.4</v>
      </c>
      <c r="N14" s="108">
        <v>19.6</v>
      </c>
      <c r="O14" s="108">
        <v>19.3</v>
      </c>
      <c r="P14" s="108">
        <v>19.9</v>
      </c>
      <c r="Q14" s="108">
        <v>20.6</v>
      </c>
      <c r="R14" s="108">
        <v>18.9</v>
      </c>
      <c r="S14" s="109">
        <v>20.8</v>
      </c>
    </row>
    <row r="15" spans="2:19" s="99" customFormat="1" ht="18" customHeight="1">
      <c r="B15" s="73" t="s">
        <v>902</v>
      </c>
      <c r="C15" s="108">
        <v>19.4</v>
      </c>
      <c r="D15" s="108">
        <v>22.1</v>
      </c>
      <c r="E15" s="108">
        <v>22.5</v>
      </c>
      <c r="F15" s="108">
        <v>23</v>
      </c>
      <c r="G15" s="108">
        <v>22.6</v>
      </c>
      <c r="H15" s="108">
        <v>19.9</v>
      </c>
      <c r="I15" s="108">
        <v>22.2</v>
      </c>
      <c r="J15" s="108">
        <v>22.2</v>
      </c>
      <c r="K15" s="108">
        <v>19</v>
      </c>
      <c r="L15" s="108">
        <v>23.4</v>
      </c>
      <c r="M15" s="108">
        <v>21.6</v>
      </c>
      <c r="N15" s="108">
        <v>22.7</v>
      </c>
      <c r="O15" s="108">
        <v>23.8</v>
      </c>
      <c r="P15" s="108">
        <v>23.8</v>
      </c>
      <c r="Q15" s="108">
        <v>24.2</v>
      </c>
      <c r="R15" s="108">
        <v>24</v>
      </c>
      <c r="S15" s="109">
        <v>24.3</v>
      </c>
    </row>
    <row r="16" spans="2:19" s="99" customFormat="1" ht="18" customHeight="1">
      <c r="B16" s="73" t="s">
        <v>903</v>
      </c>
      <c r="C16" s="108">
        <v>25.4</v>
      </c>
      <c r="D16" s="108">
        <v>28.3</v>
      </c>
      <c r="E16" s="108">
        <v>29.3</v>
      </c>
      <c r="F16" s="108">
        <v>29.5</v>
      </c>
      <c r="G16" s="108">
        <v>27.5</v>
      </c>
      <c r="H16" s="108">
        <v>30</v>
      </c>
      <c r="I16" s="108">
        <v>27.2</v>
      </c>
      <c r="J16" s="108">
        <v>28.3</v>
      </c>
      <c r="K16" s="108">
        <v>23.8</v>
      </c>
      <c r="L16" s="108">
        <v>29.5</v>
      </c>
      <c r="M16" s="108">
        <v>28.7</v>
      </c>
      <c r="N16" s="108">
        <v>29.2</v>
      </c>
      <c r="O16" s="108">
        <v>29.9</v>
      </c>
      <c r="P16" s="108">
        <v>28.9</v>
      </c>
      <c r="Q16" s="108">
        <v>31.7</v>
      </c>
      <c r="R16" s="108">
        <v>29.6</v>
      </c>
      <c r="S16" s="109">
        <v>30.5</v>
      </c>
    </row>
    <row r="17" spans="2:19" s="99" customFormat="1" ht="18" customHeight="1">
      <c r="B17" s="73" t="s">
        <v>904</v>
      </c>
      <c r="C17" s="108">
        <v>29.1</v>
      </c>
      <c r="D17" s="108">
        <v>32.2</v>
      </c>
      <c r="E17" s="108">
        <v>33.5</v>
      </c>
      <c r="F17" s="108">
        <v>30.9</v>
      </c>
      <c r="G17" s="108">
        <v>30.4</v>
      </c>
      <c r="H17" s="110">
        <v>33.3</v>
      </c>
      <c r="I17" s="108">
        <v>29.5</v>
      </c>
      <c r="J17" s="108">
        <v>32.1</v>
      </c>
      <c r="K17" s="108">
        <v>28.7</v>
      </c>
      <c r="L17" s="108">
        <v>33.1</v>
      </c>
      <c r="M17" s="108">
        <v>31.8</v>
      </c>
      <c r="N17" s="108">
        <v>32.8</v>
      </c>
      <c r="O17" s="108">
        <v>33.7</v>
      </c>
      <c r="P17" s="108">
        <v>32.3</v>
      </c>
      <c r="Q17" s="108">
        <v>35</v>
      </c>
      <c r="R17" s="108">
        <v>33.5</v>
      </c>
      <c r="S17" s="109">
        <v>34.7</v>
      </c>
    </row>
    <row r="18" spans="2:19" s="99" customFormat="1" ht="18" customHeight="1">
      <c r="B18" s="73" t="s">
        <v>905</v>
      </c>
      <c r="C18" s="108">
        <v>28.2</v>
      </c>
      <c r="D18" s="108">
        <v>30</v>
      </c>
      <c r="E18" s="108">
        <v>30.7</v>
      </c>
      <c r="F18" s="108">
        <v>30.5</v>
      </c>
      <c r="G18" s="108">
        <v>30.1</v>
      </c>
      <c r="H18" s="108">
        <v>30.6</v>
      </c>
      <c r="I18" s="108">
        <v>27.1</v>
      </c>
      <c r="J18" s="108">
        <v>30.2</v>
      </c>
      <c r="K18" s="108">
        <v>28.7</v>
      </c>
      <c r="L18" s="108">
        <v>30.8</v>
      </c>
      <c r="M18" s="108">
        <v>28.8</v>
      </c>
      <c r="N18" s="108">
        <v>30.2</v>
      </c>
      <c r="O18" s="108">
        <v>29.7</v>
      </c>
      <c r="P18" s="108">
        <v>29.2</v>
      </c>
      <c r="Q18" s="108">
        <v>30.6</v>
      </c>
      <c r="R18" s="108">
        <v>29.7</v>
      </c>
      <c r="S18" s="109">
        <v>29.9</v>
      </c>
    </row>
    <row r="19" spans="2:19" s="99" customFormat="1" ht="18" customHeight="1">
      <c r="B19" s="73" t="s">
        <v>906</v>
      </c>
      <c r="C19" s="108">
        <v>33.1</v>
      </c>
      <c r="D19" s="108">
        <v>35.1</v>
      </c>
      <c r="E19" s="108">
        <v>35.4</v>
      </c>
      <c r="F19" s="108">
        <v>36.3</v>
      </c>
      <c r="G19" s="108">
        <v>35</v>
      </c>
      <c r="H19" s="108">
        <v>34.6</v>
      </c>
      <c r="I19" s="108">
        <v>32.7</v>
      </c>
      <c r="J19" s="108">
        <v>35.3</v>
      </c>
      <c r="K19" s="108">
        <v>34.9</v>
      </c>
      <c r="L19" s="108">
        <v>36</v>
      </c>
      <c r="M19" s="108">
        <v>33.9</v>
      </c>
      <c r="N19" s="108">
        <v>35.6</v>
      </c>
      <c r="O19" s="108">
        <v>34.8</v>
      </c>
      <c r="P19" s="108">
        <v>35.2</v>
      </c>
      <c r="Q19" s="108">
        <v>36.3</v>
      </c>
      <c r="R19" s="108">
        <v>35.1</v>
      </c>
      <c r="S19" s="109">
        <v>35.8</v>
      </c>
    </row>
    <row r="20" spans="2:19" s="99" customFormat="1" ht="18" customHeight="1">
      <c r="B20" s="73" t="s">
        <v>907</v>
      </c>
      <c r="C20" s="108">
        <v>33</v>
      </c>
      <c r="D20" s="108" t="s">
        <v>926</v>
      </c>
      <c r="E20" s="108">
        <v>34.5</v>
      </c>
      <c r="F20" s="108">
        <v>38.2</v>
      </c>
      <c r="G20" s="108">
        <v>34.5</v>
      </c>
      <c r="H20" s="108">
        <v>34.8</v>
      </c>
      <c r="I20" s="108">
        <v>32.4</v>
      </c>
      <c r="J20" s="108">
        <v>34.5</v>
      </c>
      <c r="K20" s="108">
        <v>39.1</v>
      </c>
      <c r="L20" s="108">
        <v>35.2</v>
      </c>
      <c r="M20" s="108">
        <v>33.3</v>
      </c>
      <c r="N20" s="108">
        <v>34.7</v>
      </c>
      <c r="O20" s="108" t="s">
        <v>927</v>
      </c>
      <c r="P20" s="108">
        <v>35.6</v>
      </c>
      <c r="Q20" s="108">
        <v>36.8</v>
      </c>
      <c r="R20" s="108">
        <v>35.3</v>
      </c>
      <c r="S20" s="109">
        <v>36.1</v>
      </c>
    </row>
    <row r="21" spans="2:19" s="99" customFormat="1" ht="18" customHeight="1">
      <c r="B21" s="73" t="s">
        <v>593</v>
      </c>
      <c r="C21" s="108">
        <v>24.1</v>
      </c>
      <c r="D21" s="108">
        <v>23.2</v>
      </c>
      <c r="E21" s="108">
        <v>24.5</v>
      </c>
      <c r="F21" s="108">
        <v>26.1</v>
      </c>
      <c r="G21" s="108">
        <v>24.1</v>
      </c>
      <c r="H21" s="108">
        <v>22.8</v>
      </c>
      <c r="I21" s="108">
        <v>20.6</v>
      </c>
      <c r="J21" s="108">
        <v>22.4</v>
      </c>
      <c r="K21" s="108" t="s">
        <v>928</v>
      </c>
      <c r="L21" s="108">
        <v>23</v>
      </c>
      <c r="M21" s="108">
        <v>21.8</v>
      </c>
      <c r="N21" s="108">
        <v>22.8</v>
      </c>
      <c r="O21" s="108">
        <v>23.6</v>
      </c>
      <c r="P21" s="108">
        <v>23.9</v>
      </c>
      <c r="Q21" s="108">
        <v>24.6</v>
      </c>
      <c r="R21" s="108">
        <v>22.8</v>
      </c>
      <c r="S21" s="109">
        <v>24</v>
      </c>
    </row>
    <row r="22" spans="2:19" s="99" customFormat="1" ht="18" customHeight="1">
      <c r="B22" s="73" t="s">
        <v>594</v>
      </c>
      <c r="C22" s="108">
        <v>21.3</v>
      </c>
      <c r="D22" s="108" t="s">
        <v>929</v>
      </c>
      <c r="E22" s="108" t="s">
        <v>930</v>
      </c>
      <c r="F22" s="108">
        <v>25.2</v>
      </c>
      <c r="G22" s="108" t="s">
        <v>788</v>
      </c>
      <c r="H22" s="108" t="s">
        <v>788</v>
      </c>
      <c r="I22" s="108" t="s">
        <v>929</v>
      </c>
      <c r="J22" s="108" t="s">
        <v>931</v>
      </c>
      <c r="K22" s="108">
        <v>25.4</v>
      </c>
      <c r="L22" s="108">
        <v>22.2</v>
      </c>
      <c r="M22" s="108" t="s">
        <v>932</v>
      </c>
      <c r="N22" s="108">
        <v>21.7</v>
      </c>
      <c r="O22" s="108">
        <v>21.4</v>
      </c>
      <c r="P22" s="108" t="s">
        <v>933</v>
      </c>
      <c r="Q22" s="108" t="s">
        <v>788</v>
      </c>
      <c r="R22" s="108">
        <v>22.8</v>
      </c>
      <c r="S22" s="109">
        <v>21.8</v>
      </c>
    </row>
    <row r="23" spans="2:19" s="99" customFormat="1" ht="18" customHeight="1" thickBot="1">
      <c r="B23" s="111" t="s">
        <v>595</v>
      </c>
      <c r="C23" s="112">
        <v>12.2</v>
      </c>
      <c r="D23" s="112"/>
      <c r="E23" s="112">
        <v>8.6</v>
      </c>
      <c r="F23" s="112" t="s">
        <v>934</v>
      </c>
      <c r="G23" s="112">
        <v>10.4</v>
      </c>
      <c r="H23" s="112">
        <v>9.4</v>
      </c>
      <c r="I23" s="112">
        <v>10.2</v>
      </c>
      <c r="J23" s="112">
        <v>8.9</v>
      </c>
      <c r="K23" s="112" t="s">
        <v>935</v>
      </c>
      <c r="L23" s="112" t="s">
        <v>936</v>
      </c>
      <c r="M23" s="112">
        <v>9.6</v>
      </c>
      <c r="N23" s="112">
        <v>10.9</v>
      </c>
      <c r="O23" s="112">
        <v>12</v>
      </c>
      <c r="P23" s="112">
        <v>11.6</v>
      </c>
      <c r="Q23" s="112" t="s">
        <v>937</v>
      </c>
      <c r="R23" s="112">
        <v>11.8</v>
      </c>
      <c r="S23" s="113">
        <v>13.6</v>
      </c>
    </row>
    <row r="24" spans="2:19" ht="11.25" customHeight="1" hidden="1">
      <c r="B24" s="114"/>
      <c r="C24" s="88">
        <v>32</v>
      </c>
      <c r="D24" s="88">
        <v>180.7</v>
      </c>
      <c r="E24" s="88">
        <v>178.6</v>
      </c>
      <c r="F24" s="88">
        <v>204.8</v>
      </c>
      <c r="G24" s="88">
        <v>192.1</v>
      </c>
      <c r="H24" s="88">
        <v>115.3</v>
      </c>
      <c r="I24" s="88">
        <v>136.7</v>
      </c>
      <c r="J24" s="88">
        <v>180.8</v>
      </c>
      <c r="K24" s="88">
        <v>33.4</v>
      </c>
      <c r="L24" s="88">
        <v>192.9</v>
      </c>
      <c r="M24" s="88">
        <v>164.1</v>
      </c>
      <c r="N24" s="88">
        <v>193</v>
      </c>
      <c r="O24" s="88">
        <v>190.5</v>
      </c>
      <c r="P24" s="88">
        <v>195.4</v>
      </c>
      <c r="Q24" s="88">
        <v>195.7</v>
      </c>
      <c r="R24" s="88">
        <v>184</v>
      </c>
      <c r="S24" s="88">
        <v>198.6</v>
      </c>
    </row>
    <row r="25" spans="2:19" s="116" customFormat="1" ht="15" customHeight="1">
      <c r="B25" s="82"/>
      <c r="C25" s="154"/>
      <c r="D25" s="154"/>
      <c r="E25" s="154"/>
      <c r="F25" s="154"/>
      <c r="G25" s="154"/>
      <c r="H25" s="154"/>
      <c r="I25" s="154"/>
      <c r="J25" s="154"/>
      <c r="K25" s="154"/>
      <c r="L25" s="154"/>
      <c r="M25" s="155"/>
      <c r="N25" s="154"/>
      <c r="O25" s="154"/>
      <c r="P25" s="154"/>
      <c r="Q25" s="154"/>
      <c r="R25" s="154"/>
      <c r="S25" s="154"/>
    </row>
    <row r="26" spans="2:18" s="116" customFormat="1" ht="12">
      <c r="B26" s="82"/>
      <c r="R26" s="154"/>
    </row>
    <row r="27" s="116" customFormat="1" ht="12">
      <c r="B27" s="82"/>
    </row>
    <row r="28" s="116" customFormat="1" ht="12">
      <c r="B28" s="46"/>
    </row>
  </sheetData>
  <sheetProtection/>
  <printOptions/>
  <pageMargins left="0.7086614173228347" right="0.7086614173228347" top="0.7480314960629921" bottom="0.7480314960629921" header="0.31496062992125984" footer="0.31496062992125984"/>
  <pageSetup cellComments="asDisplayed" fitToHeight="1" fitToWidth="1"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codeName="Sheet24">
    <pageSetUpPr fitToPage="1"/>
  </sheetPr>
  <dimension ref="B2:S28"/>
  <sheetViews>
    <sheetView zoomScale="120" zoomScaleNormal="120" zoomScalePageLayoutView="0" workbookViewId="0" topLeftCell="A1">
      <selection activeCell="A1" sqref="A1"/>
    </sheetView>
  </sheetViews>
  <sheetFormatPr defaultColWidth="9.140625" defaultRowHeight="12"/>
  <cols>
    <col min="1" max="1" width="1.421875" style="88" customWidth="1"/>
    <col min="2" max="2" width="11.140625" style="88" customWidth="1"/>
    <col min="3" max="19" width="8.140625" style="88" customWidth="1"/>
    <col min="20" max="16384" width="9.140625" style="88" customWidth="1"/>
  </cols>
  <sheetData>
    <row r="2" s="46" customFormat="1" ht="17.25">
      <c r="B2" s="47" t="s">
        <v>894</v>
      </c>
    </row>
    <row r="3" s="46" customFormat="1" ht="6" customHeight="1">
      <c r="B3" s="47"/>
    </row>
    <row r="4" spans="2:3" s="99" customFormat="1" ht="14.25">
      <c r="B4" s="89" t="s">
        <v>938</v>
      </c>
      <c r="C4" s="128"/>
    </row>
    <row r="5" s="99" customFormat="1" ht="15" customHeight="1" thickBot="1">
      <c r="S5" s="128" t="s">
        <v>614</v>
      </c>
    </row>
    <row r="6" spans="2:19" ht="21" customHeight="1" thickTop="1">
      <c r="B6" s="90" t="s">
        <v>615</v>
      </c>
      <c r="C6" s="53" t="s">
        <v>507</v>
      </c>
      <c r="D6" s="53" t="s">
        <v>508</v>
      </c>
      <c r="E6" s="53" t="s">
        <v>290</v>
      </c>
      <c r="F6" s="53" t="s">
        <v>312</v>
      </c>
      <c r="G6" s="53" t="s">
        <v>510</v>
      </c>
      <c r="H6" s="53" t="s">
        <v>511</v>
      </c>
      <c r="I6" s="53" t="s">
        <v>512</v>
      </c>
      <c r="J6" s="53" t="s">
        <v>283</v>
      </c>
      <c r="K6" s="53" t="s">
        <v>896</v>
      </c>
      <c r="L6" s="53" t="s">
        <v>897</v>
      </c>
      <c r="M6" s="54" t="s">
        <v>513</v>
      </c>
      <c r="N6" s="53" t="s">
        <v>515</v>
      </c>
      <c r="O6" s="53" t="s">
        <v>305</v>
      </c>
      <c r="P6" s="53" t="s">
        <v>307</v>
      </c>
      <c r="Q6" s="53" t="s">
        <v>301</v>
      </c>
      <c r="R6" s="53" t="s">
        <v>516</v>
      </c>
      <c r="S6" s="54" t="s">
        <v>297</v>
      </c>
    </row>
    <row r="7" spans="2:19" ht="21" customHeight="1">
      <c r="B7" s="91" t="s">
        <v>546</v>
      </c>
      <c r="C7" s="58"/>
      <c r="D7" s="58"/>
      <c r="E7" s="58"/>
      <c r="F7" s="58"/>
      <c r="G7" s="58"/>
      <c r="H7" s="58"/>
      <c r="I7" s="58"/>
      <c r="J7" s="58"/>
      <c r="K7" s="58"/>
      <c r="L7" s="58"/>
      <c r="M7" s="59"/>
      <c r="N7" s="58"/>
      <c r="O7" s="58"/>
      <c r="P7" s="58"/>
      <c r="Q7" s="58"/>
      <c r="R7" s="58"/>
      <c r="S7" s="59"/>
    </row>
    <row r="8" spans="2:19" ht="6.75" customHeight="1">
      <c r="B8" s="92"/>
      <c r="C8" s="148"/>
      <c r="D8" s="148"/>
      <c r="E8" s="148"/>
      <c r="F8" s="148"/>
      <c r="G8" s="148"/>
      <c r="H8" s="148"/>
      <c r="I8" s="148"/>
      <c r="J8" s="148"/>
      <c r="K8" s="148"/>
      <c r="L8" s="148"/>
      <c r="M8" s="148"/>
      <c r="N8" s="148"/>
      <c r="O8" s="148"/>
      <c r="P8" s="148"/>
      <c r="Q8" s="148"/>
      <c r="R8" s="148"/>
      <c r="S8" s="149"/>
    </row>
    <row r="9" spans="2:19" s="99" customFormat="1" ht="24" customHeight="1">
      <c r="B9" s="122" t="s">
        <v>898</v>
      </c>
      <c r="C9" s="150">
        <v>-4</v>
      </c>
      <c r="D9" s="150">
        <v>-10.1</v>
      </c>
      <c r="E9" s="150">
        <v>-9.6</v>
      </c>
      <c r="F9" s="150">
        <v>-3.3</v>
      </c>
      <c r="G9" s="150">
        <v>-5.1</v>
      </c>
      <c r="H9" s="150">
        <v>-11.1</v>
      </c>
      <c r="I9" s="150">
        <v>-10.8</v>
      </c>
      <c r="J9" s="150">
        <v>-10.5</v>
      </c>
      <c r="K9" s="150">
        <v>-2.5</v>
      </c>
      <c r="L9" s="150">
        <v>-10.8</v>
      </c>
      <c r="M9" s="150">
        <v>-11.6</v>
      </c>
      <c r="N9" s="150">
        <v>-9</v>
      </c>
      <c r="O9" s="150">
        <v>-8.4</v>
      </c>
      <c r="P9" s="150">
        <v>-6.6</v>
      </c>
      <c r="Q9" s="150">
        <v>-6.2</v>
      </c>
      <c r="R9" s="150">
        <v>-8.5</v>
      </c>
      <c r="S9" s="151">
        <v>-10.9</v>
      </c>
    </row>
    <row r="10" spans="2:19" s="104" customFormat="1" ht="18" customHeight="1">
      <c r="B10" s="105" t="s">
        <v>963</v>
      </c>
      <c r="C10" s="152">
        <v>-5.1</v>
      </c>
      <c r="D10" s="152">
        <v>-7.1</v>
      </c>
      <c r="E10" s="152">
        <v>-7.9</v>
      </c>
      <c r="F10" s="152">
        <v>-4.3</v>
      </c>
      <c r="G10" s="152">
        <v>-5.2</v>
      </c>
      <c r="H10" s="152">
        <v>-7</v>
      </c>
      <c r="I10" s="152">
        <v>-9.6</v>
      </c>
      <c r="J10" s="152">
        <v>-10.4</v>
      </c>
      <c r="K10" s="152">
        <v>-3.7</v>
      </c>
      <c r="L10" s="152">
        <v>-12.6</v>
      </c>
      <c r="M10" s="152">
        <v>-13.9</v>
      </c>
      <c r="N10" s="152">
        <v>-11</v>
      </c>
      <c r="O10" s="152">
        <v>-8.9</v>
      </c>
      <c r="P10" s="152">
        <v>-8.5</v>
      </c>
      <c r="Q10" s="152">
        <v>-8.5</v>
      </c>
      <c r="R10" s="152">
        <v>-12.2</v>
      </c>
      <c r="S10" s="153">
        <v>-11.9</v>
      </c>
    </row>
    <row r="11" spans="2:19" s="104" customFormat="1" ht="6.75" customHeight="1">
      <c r="B11" s="105"/>
      <c r="C11" s="152"/>
      <c r="D11" s="152"/>
      <c r="E11" s="152"/>
      <c r="F11" s="152"/>
      <c r="G11" s="152"/>
      <c r="H11" s="152"/>
      <c r="I11" s="152"/>
      <c r="J11" s="152"/>
      <c r="K11" s="152"/>
      <c r="L11" s="152"/>
      <c r="M11" s="152"/>
      <c r="N11" s="152"/>
      <c r="O11" s="152"/>
      <c r="P11" s="152"/>
      <c r="Q11" s="152"/>
      <c r="R11" s="152"/>
      <c r="S11" s="153"/>
    </row>
    <row r="12" spans="2:19" s="99" customFormat="1" ht="18" customHeight="1">
      <c r="B12" s="73" t="s">
        <v>939</v>
      </c>
      <c r="C12" s="108">
        <v>0</v>
      </c>
      <c r="D12" s="108">
        <v>-7.1</v>
      </c>
      <c r="E12" s="108">
        <v>-5.6</v>
      </c>
      <c r="F12" s="108">
        <v>-2</v>
      </c>
      <c r="G12" s="108">
        <v>-2.2</v>
      </c>
      <c r="H12" s="108">
        <v>-6.3</v>
      </c>
      <c r="I12" s="108">
        <v>-6.4</v>
      </c>
      <c r="J12" s="108">
        <v>-8.2</v>
      </c>
      <c r="K12" s="108">
        <v>0.6</v>
      </c>
      <c r="L12" s="108">
        <v>-9.2</v>
      </c>
      <c r="M12" s="108">
        <v>-8.6</v>
      </c>
      <c r="N12" s="108">
        <v>-5.4</v>
      </c>
      <c r="O12" s="108">
        <v>-4.3</v>
      </c>
      <c r="P12" s="108">
        <v>-3.8</v>
      </c>
      <c r="Q12" s="108">
        <v>-4.3</v>
      </c>
      <c r="R12" s="108">
        <v>-6</v>
      </c>
      <c r="S12" s="109">
        <v>-5.6</v>
      </c>
    </row>
    <row r="13" spans="2:19" s="99" customFormat="1" ht="18" customHeight="1">
      <c r="B13" s="73" t="s">
        <v>940</v>
      </c>
      <c r="C13" s="108">
        <v>-5.1</v>
      </c>
      <c r="D13" s="108">
        <v>-7.1</v>
      </c>
      <c r="E13" s="108">
        <v>-7.9</v>
      </c>
      <c r="F13" s="108">
        <v>-4.3</v>
      </c>
      <c r="G13" s="108">
        <v>-5.2</v>
      </c>
      <c r="H13" s="108">
        <v>-7</v>
      </c>
      <c r="I13" s="108">
        <v>-9.6</v>
      </c>
      <c r="J13" s="108">
        <v>-10.4</v>
      </c>
      <c r="K13" s="108">
        <v>-3.7</v>
      </c>
      <c r="L13" s="108">
        <v>-12.6</v>
      </c>
      <c r="M13" s="108">
        <v>-13.9</v>
      </c>
      <c r="N13" s="108">
        <v>-11</v>
      </c>
      <c r="O13" s="108">
        <v>-8.9</v>
      </c>
      <c r="P13" s="108">
        <v>-8.5</v>
      </c>
      <c r="Q13" s="108">
        <v>-8.5</v>
      </c>
      <c r="R13" s="108">
        <v>-12.2</v>
      </c>
      <c r="S13" s="109">
        <v>-11.9</v>
      </c>
    </row>
    <row r="14" spans="2:19" s="99" customFormat="1" ht="18" customHeight="1">
      <c r="B14" s="73" t="s">
        <v>941</v>
      </c>
      <c r="C14" s="108">
        <v>0.5</v>
      </c>
      <c r="D14" s="108">
        <v>-2.7</v>
      </c>
      <c r="E14" s="108">
        <v>-2.7</v>
      </c>
      <c r="F14" s="108">
        <v>-0.7</v>
      </c>
      <c r="G14" s="108">
        <v>-0.9</v>
      </c>
      <c r="H14" s="108">
        <v>-3.9</v>
      </c>
      <c r="I14" s="108">
        <v>-4.2</v>
      </c>
      <c r="J14" s="108">
        <v>-2.8</v>
      </c>
      <c r="K14" s="108">
        <v>1.1</v>
      </c>
      <c r="L14" s="108">
        <v>-2.5</v>
      </c>
      <c r="M14" s="108">
        <v>-5.3</v>
      </c>
      <c r="N14" s="108">
        <v>-3.2</v>
      </c>
      <c r="O14" s="108">
        <v>-2.6</v>
      </c>
      <c r="P14" s="108">
        <v>-2.9</v>
      </c>
      <c r="Q14" s="108">
        <v>-3.2</v>
      </c>
      <c r="R14" s="108">
        <v>-3.4</v>
      </c>
      <c r="S14" s="109">
        <v>-3.5</v>
      </c>
    </row>
    <row r="15" spans="2:19" s="99" customFormat="1" ht="18" customHeight="1">
      <c r="B15" s="73" t="s">
        <v>942</v>
      </c>
      <c r="C15" s="108">
        <v>2.9</v>
      </c>
      <c r="D15" s="108">
        <v>-1.3</v>
      </c>
      <c r="E15" s="108">
        <v>-1</v>
      </c>
      <c r="F15" s="108">
        <v>1.3</v>
      </c>
      <c r="G15" s="108">
        <v>0.6</v>
      </c>
      <c r="H15" s="108">
        <v>-1.7</v>
      </c>
      <c r="I15" s="108">
        <v>-2.6</v>
      </c>
      <c r="J15" s="108">
        <v>-1.4</v>
      </c>
      <c r="K15" s="108">
        <v>3.4</v>
      </c>
      <c r="L15" s="108">
        <v>-1.7</v>
      </c>
      <c r="M15" s="108">
        <v>-3.6</v>
      </c>
      <c r="N15" s="108">
        <v>-2.3</v>
      </c>
      <c r="O15" s="108">
        <v>-1.7</v>
      </c>
      <c r="P15" s="108">
        <v>-2.9</v>
      </c>
      <c r="Q15" s="108">
        <v>-1.2</v>
      </c>
      <c r="R15" s="108">
        <v>-2.6</v>
      </c>
      <c r="S15" s="109">
        <v>-0.7</v>
      </c>
    </row>
    <row r="16" spans="2:19" s="99" customFormat="1" ht="18" customHeight="1">
      <c r="B16" s="73" t="s">
        <v>943</v>
      </c>
      <c r="C16" s="108">
        <v>8.3</v>
      </c>
      <c r="D16" s="108">
        <v>4.4</v>
      </c>
      <c r="E16" s="108">
        <v>4.8</v>
      </c>
      <c r="F16" s="108">
        <v>7.3</v>
      </c>
      <c r="G16" s="108">
        <v>6.7</v>
      </c>
      <c r="H16" s="108">
        <v>3.6</v>
      </c>
      <c r="I16" s="108">
        <v>-0.4</v>
      </c>
      <c r="J16" s="108">
        <v>3.8</v>
      </c>
      <c r="K16" s="108">
        <v>7.6</v>
      </c>
      <c r="L16" s="108">
        <v>1.8</v>
      </c>
      <c r="M16" s="108">
        <v>-1.5</v>
      </c>
      <c r="N16" s="108">
        <v>1.4</v>
      </c>
      <c r="O16" s="108">
        <v>2.3</v>
      </c>
      <c r="P16" s="108">
        <v>2.9</v>
      </c>
      <c r="Q16" s="108">
        <v>2.3</v>
      </c>
      <c r="R16" s="108">
        <v>1.1</v>
      </c>
      <c r="S16" s="109">
        <v>3</v>
      </c>
    </row>
    <row r="17" spans="2:19" s="99" customFormat="1" ht="18" customHeight="1">
      <c r="B17" s="73" t="s">
        <v>944</v>
      </c>
      <c r="C17" s="108">
        <v>13.2</v>
      </c>
      <c r="D17" s="108">
        <v>10.5</v>
      </c>
      <c r="E17" s="108">
        <v>11</v>
      </c>
      <c r="F17" s="108">
        <v>13.7</v>
      </c>
      <c r="G17" s="108">
        <v>12.3</v>
      </c>
      <c r="H17" s="110">
        <v>9.7</v>
      </c>
      <c r="I17" s="108">
        <v>6.1</v>
      </c>
      <c r="J17" s="108">
        <v>11.6</v>
      </c>
      <c r="K17" s="108">
        <v>14.2</v>
      </c>
      <c r="L17" s="108">
        <v>10.4</v>
      </c>
      <c r="M17" s="108">
        <v>5.4</v>
      </c>
      <c r="N17" s="108">
        <v>9.1</v>
      </c>
      <c r="O17" s="108">
        <v>10.5</v>
      </c>
      <c r="P17" s="108">
        <v>9.2</v>
      </c>
      <c r="Q17" s="108">
        <v>9.4</v>
      </c>
      <c r="R17" s="108">
        <v>7.6</v>
      </c>
      <c r="S17" s="109">
        <v>10.1</v>
      </c>
    </row>
    <row r="18" spans="2:19" s="99" customFormat="1" ht="18" customHeight="1">
      <c r="B18" s="73" t="s">
        <v>945</v>
      </c>
      <c r="C18" s="108">
        <v>17.9</v>
      </c>
      <c r="D18" s="108">
        <v>15.5</v>
      </c>
      <c r="E18" s="108">
        <v>15.1</v>
      </c>
      <c r="F18" s="108">
        <v>15.9</v>
      </c>
      <c r="G18" s="108">
        <v>16</v>
      </c>
      <c r="H18" s="108">
        <v>14.9</v>
      </c>
      <c r="I18" s="108">
        <v>13.7</v>
      </c>
      <c r="J18" s="108">
        <v>14.6</v>
      </c>
      <c r="K18" s="108">
        <v>17.1</v>
      </c>
      <c r="L18" s="108">
        <v>15.4</v>
      </c>
      <c r="M18" s="108">
        <v>12.2</v>
      </c>
      <c r="N18" s="108">
        <v>14.8</v>
      </c>
      <c r="O18" s="108">
        <v>15.2</v>
      </c>
      <c r="P18" s="108">
        <v>15.2</v>
      </c>
      <c r="Q18" s="108">
        <v>15.3</v>
      </c>
      <c r="R18" s="108">
        <v>15.1</v>
      </c>
      <c r="S18" s="109">
        <v>15.3</v>
      </c>
    </row>
    <row r="19" spans="2:19" s="99" customFormat="1" ht="18" customHeight="1">
      <c r="B19" s="73" t="s">
        <v>946</v>
      </c>
      <c r="C19" s="108">
        <v>21.4</v>
      </c>
      <c r="D19" s="108">
        <v>17.7</v>
      </c>
      <c r="E19" s="108">
        <v>18.3</v>
      </c>
      <c r="F19" s="108">
        <v>19.7</v>
      </c>
      <c r="G19" s="108">
        <v>18.8</v>
      </c>
      <c r="H19" s="108">
        <v>17.1</v>
      </c>
      <c r="I19" s="108">
        <v>16</v>
      </c>
      <c r="J19" s="108">
        <v>19</v>
      </c>
      <c r="K19" s="108">
        <v>21.1</v>
      </c>
      <c r="L19" s="108">
        <v>19.1</v>
      </c>
      <c r="M19" s="108">
        <v>14.5</v>
      </c>
      <c r="N19" s="108">
        <v>18.8</v>
      </c>
      <c r="O19" s="108">
        <v>18.3</v>
      </c>
      <c r="P19" s="108">
        <v>18.1</v>
      </c>
      <c r="Q19" s="108">
        <v>18.6</v>
      </c>
      <c r="R19" s="108">
        <v>17.1</v>
      </c>
      <c r="S19" s="109">
        <v>18.8</v>
      </c>
    </row>
    <row r="20" spans="2:19" s="99" customFormat="1" ht="18" customHeight="1">
      <c r="B20" s="73" t="s">
        <v>947</v>
      </c>
      <c r="C20" s="108">
        <v>15.2</v>
      </c>
      <c r="D20" s="108" t="s">
        <v>948</v>
      </c>
      <c r="E20" s="108">
        <v>9.1</v>
      </c>
      <c r="F20" s="108">
        <v>12.1</v>
      </c>
      <c r="G20" s="108">
        <v>12.4</v>
      </c>
      <c r="H20" s="108">
        <v>9</v>
      </c>
      <c r="I20" s="108">
        <v>5.9</v>
      </c>
      <c r="J20" s="108">
        <v>8.8</v>
      </c>
      <c r="K20" s="108">
        <v>13.4</v>
      </c>
      <c r="L20" s="108">
        <v>8.3</v>
      </c>
      <c r="M20" s="108">
        <v>4.5</v>
      </c>
      <c r="N20" s="108">
        <v>7</v>
      </c>
      <c r="O20" s="108" t="s">
        <v>949</v>
      </c>
      <c r="P20" s="108">
        <v>9.6</v>
      </c>
      <c r="Q20" s="108">
        <v>9</v>
      </c>
      <c r="R20" s="108">
        <v>7.4</v>
      </c>
      <c r="S20" s="109">
        <v>9.2</v>
      </c>
    </row>
    <row r="21" spans="2:19" s="99" customFormat="1" ht="18" customHeight="1">
      <c r="B21" s="73" t="s">
        <v>593</v>
      </c>
      <c r="C21" s="108">
        <v>9.8</v>
      </c>
      <c r="D21" s="108">
        <v>1.7</v>
      </c>
      <c r="E21" s="108">
        <v>1.7</v>
      </c>
      <c r="F21" s="108">
        <v>5.3</v>
      </c>
      <c r="G21" s="108">
        <v>5.5</v>
      </c>
      <c r="H21" s="108">
        <v>1.8</v>
      </c>
      <c r="I21" s="108">
        <v>0.9</v>
      </c>
      <c r="J21" s="108">
        <v>2.2</v>
      </c>
      <c r="K21" s="108" t="s">
        <v>950</v>
      </c>
      <c r="L21" s="108">
        <v>1.4</v>
      </c>
      <c r="M21" s="108">
        <v>-1.3</v>
      </c>
      <c r="N21" s="108">
        <v>1</v>
      </c>
      <c r="O21" s="108">
        <v>1.2</v>
      </c>
      <c r="P21" s="108">
        <v>2.8</v>
      </c>
      <c r="Q21" s="108">
        <v>2</v>
      </c>
      <c r="R21" s="108">
        <v>0.4</v>
      </c>
      <c r="S21" s="109">
        <v>2.3</v>
      </c>
    </row>
    <row r="22" spans="2:19" s="99" customFormat="1" ht="18" customHeight="1">
      <c r="B22" s="73" t="s">
        <v>594</v>
      </c>
      <c r="C22" s="108">
        <v>3.6</v>
      </c>
      <c r="D22" s="108" t="s">
        <v>951</v>
      </c>
      <c r="E22" s="108" t="s">
        <v>952</v>
      </c>
      <c r="F22" s="108">
        <v>2.3</v>
      </c>
      <c r="G22" s="108" t="s">
        <v>786</v>
      </c>
      <c r="H22" s="108" t="s">
        <v>953</v>
      </c>
      <c r="I22" s="108" t="s">
        <v>954</v>
      </c>
      <c r="J22" s="108" t="s">
        <v>955</v>
      </c>
      <c r="K22" s="108">
        <v>4.7</v>
      </c>
      <c r="L22" s="108">
        <v>-2</v>
      </c>
      <c r="M22" s="108" t="s">
        <v>956</v>
      </c>
      <c r="N22" s="108">
        <v>-2.2</v>
      </c>
      <c r="O22" s="108">
        <v>-1.7</v>
      </c>
      <c r="P22" s="108" t="s">
        <v>957</v>
      </c>
      <c r="Q22" s="108" t="s">
        <v>958</v>
      </c>
      <c r="R22" s="108">
        <v>-3</v>
      </c>
      <c r="S22" s="109">
        <v>-2.6</v>
      </c>
    </row>
    <row r="23" spans="2:19" s="99" customFormat="1" ht="18" customHeight="1" thickBot="1">
      <c r="B23" s="111" t="s">
        <v>595</v>
      </c>
      <c r="C23" s="112">
        <v>-4</v>
      </c>
      <c r="D23" s="112"/>
      <c r="E23" s="112">
        <v>-5.9</v>
      </c>
      <c r="F23" s="112" t="s">
        <v>959</v>
      </c>
      <c r="G23" s="112">
        <v>-4.6</v>
      </c>
      <c r="H23" s="112">
        <v>-6.3</v>
      </c>
      <c r="I23" s="112">
        <v>-6.8</v>
      </c>
      <c r="J23" s="112">
        <v>-5.4</v>
      </c>
      <c r="K23" s="112" t="s">
        <v>960</v>
      </c>
      <c r="L23" s="112" t="s">
        <v>961</v>
      </c>
      <c r="M23" s="112">
        <v>-7.3</v>
      </c>
      <c r="N23" s="112">
        <v>-5.6</v>
      </c>
      <c r="O23" s="112">
        <v>-5.4</v>
      </c>
      <c r="P23" s="112">
        <v>-5.2</v>
      </c>
      <c r="Q23" s="112" t="s">
        <v>962</v>
      </c>
      <c r="R23" s="112">
        <v>-5.7</v>
      </c>
      <c r="S23" s="113">
        <v>-5.6</v>
      </c>
    </row>
    <row r="24" ht="14.25" customHeight="1" hidden="1">
      <c r="B24" s="114"/>
    </row>
    <row r="25" spans="2:19" s="116" customFormat="1" ht="15" customHeight="1">
      <c r="B25" s="82"/>
      <c r="C25" s="154"/>
      <c r="D25" s="154"/>
      <c r="E25" s="154"/>
      <c r="F25" s="154"/>
      <c r="G25" s="154"/>
      <c r="H25" s="154"/>
      <c r="I25" s="154"/>
      <c r="J25" s="154"/>
      <c r="K25" s="154"/>
      <c r="L25" s="154"/>
      <c r="M25" s="155"/>
      <c r="N25" s="154"/>
      <c r="O25" s="154"/>
      <c r="P25" s="154"/>
      <c r="Q25" s="154"/>
      <c r="R25" s="154"/>
      <c r="S25" s="154"/>
    </row>
    <row r="26" spans="2:18" s="116" customFormat="1" ht="12">
      <c r="B26" s="82"/>
      <c r="R26" s="154"/>
    </row>
    <row r="27" s="116" customFormat="1" ht="12">
      <c r="B27" s="82"/>
    </row>
    <row r="28" s="116" customFormat="1" ht="12">
      <c r="B28" s="46"/>
    </row>
  </sheetData>
  <sheetProtection/>
  <printOptions/>
  <pageMargins left="0.7086614173228347" right="0.7086614173228347" top="0.7480314960629921" bottom="0.7480314960629921" header="0.31496062992125984" footer="0.31496062992125984"/>
  <pageSetup cellComments="asDisplayed" fitToHeight="1" fitToWidth="1"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codeName="Sheet25">
    <pageSetUpPr fitToPage="1"/>
  </sheetPr>
  <dimension ref="B2:S25"/>
  <sheetViews>
    <sheetView zoomScale="120" zoomScaleNormal="120" zoomScalePageLayoutView="0" workbookViewId="0" topLeftCell="A1">
      <selection activeCell="A1" sqref="A1"/>
    </sheetView>
  </sheetViews>
  <sheetFormatPr defaultColWidth="9.140625" defaultRowHeight="12"/>
  <cols>
    <col min="1" max="1" width="1.421875" style="116" customWidth="1"/>
    <col min="2" max="2" width="11.140625" style="116" customWidth="1"/>
    <col min="3" max="19" width="9.28125" style="116" customWidth="1"/>
    <col min="20" max="16384" width="9.140625" style="116" customWidth="1"/>
  </cols>
  <sheetData>
    <row r="2" s="46" customFormat="1" ht="17.25">
      <c r="B2" s="47" t="s">
        <v>894</v>
      </c>
    </row>
    <row r="3" s="46" customFormat="1" ht="6" customHeight="1">
      <c r="B3" s="47"/>
    </row>
    <row r="4" s="46" customFormat="1" ht="14.25">
      <c r="B4" s="127" t="s">
        <v>964</v>
      </c>
    </row>
    <row r="5" s="46" customFormat="1" ht="15" customHeight="1" thickBot="1">
      <c r="S5" s="128" t="s">
        <v>965</v>
      </c>
    </row>
    <row r="6" spans="2:19" ht="21" customHeight="1" thickTop="1">
      <c r="B6" s="129" t="s">
        <v>615</v>
      </c>
      <c r="C6" s="53" t="s">
        <v>507</v>
      </c>
      <c r="D6" s="53" t="s">
        <v>508</v>
      </c>
      <c r="E6" s="53" t="s">
        <v>290</v>
      </c>
      <c r="F6" s="53" t="s">
        <v>312</v>
      </c>
      <c r="G6" s="53" t="s">
        <v>510</v>
      </c>
      <c r="H6" s="53" t="s">
        <v>511</v>
      </c>
      <c r="I6" s="53" t="s">
        <v>512</v>
      </c>
      <c r="J6" s="53" t="s">
        <v>283</v>
      </c>
      <c r="K6" s="53" t="s">
        <v>896</v>
      </c>
      <c r="L6" s="53" t="s">
        <v>897</v>
      </c>
      <c r="M6" s="54" t="s">
        <v>513</v>
      </c>
      <c r="N6" s="53" t="s">
        <v>515</v>
      </c>
      <c r="O6" s="53" t="s">
        <v>305</v>
      </c>
      <c r="P6" s="53" t="s">
        <v>307</v>
      </c>
      <c r="Q6" s="53" t="s">
        <v>301</v>
      </c>
      <c r="R6" s="53" t="s">
        <v>516</v>
      </c>
      <c r="S6" s="54" t="s">
        <v>297</v>
      </c>
    </row>
    <row r="7" spans="2:19" ht="21" customHeight="1">
      <c r="B7" s="130" t="s">
        <v>546</v>
      </c>
      <c r="C7" s="58"/>
      <c r="D7" s="58"/>
      <c r="E7" s="58"/>
      <c r="F7" s="58"/>
      <c r="G7" s="58"/>
      <c r="H7" s="58"/>
      <c r="I7" s="58"/>
      <c r="J7" s="58"/>
      <c r="K7" s="58"/>
      <c r="L7" s="58"/>
      <c r="M7" s="59"/>
      <c r="N7" s="58"/>
      <c r="O7" s="58"/>
      <c r="P7" s="58"/>
      <c r="Q7" s="58"/>
      <c r="R7" s="58"/>
      <c r="S7" s="59"/>
    </row>
    <row r="8" spans="2:19" ht="6.75" customHeight="1">
      <c r="B8" s="131"/>
      <c r="C8" s="132"/>
      <c r="D8" s="132"/>
      <c r="E8" s="132"/>
      <c r="F8" s="132"/>
      <c r="G8" s="132"/>
      <c r="H8" s="132"/>
      <c r="I8" s="132"/>
      <c r="J8" s="132"/>
      <c r="K8" s="132"/>
      <c r="L8" s="132"/>
      <c r="M8" s="132"/>
      <c r="N8" s="132"/>
      <c r="O8" s="132"/>
      <c r="P8" s="132"/>
      <c r="Q8" s="132"/>
      <c r="R8" s="132"/>
      <c r="S8" s="133"/>
    </row>
    <row r="9" spans="2:19" s="46" customFormat="1" ht="24" customHeight="1">
      <c r="B9" s="122" t="s">
        <v>898</v>
      </c>
      <c r="C9" s="134">
        <v>1287</v>
      </c>
      <c r="D9" s="134">
        <v>2485.5</v>
      </c>
      <c r="E9" s="134">
        <v>1668</v>
      </c>
      <c r="F9" s="134">
        <v>1814.5</v>
      </c>
      <c r="G9" s="134">
        <v>1664.5</v>
      </c>
      <c r="H9" s="134">
        <v>1511.5</v>
      </c>
      <c r="I9" s="134" t="s">
        <v>783</v>
      </c>
      <c r="J9" s="134">
        <v>1386</v>
      </c>
      <c r="K9" s="134">
        <v>1595</v>
      </c>
      <c r="L9" s="134">
        <v>1012</v>
      </c>
      <c r="M9" s="134">
        <v>2259.5</v>
      </c>
      <c r="N9" s="134">
        <v>1211</v>
      </c>
      <c r="O9" s="134">
        <v>1419</v>
      </c>
      <c r="P9" s="134">
        <v>2987.5</v>
      </c>
      <c r="Q9" s="134">
        <v>1199</v>
      </c>
      <c r="R9" s="134">
        <v>1697.5</v>
      </c>
      <c r="S9" s="135">
        <v>1252</v>
      </c>
    </row>
    <row r="10" spans="2:19" s="138" customFormat="1" ht="21.75" customHeight="1">
      <c r="B10" s="105" t="s">
        <v>963</v>
      </c>
      <c r="C10" s="136">
        <v>1569.5</v>
      </c>
      <c r="D10" s="136">
        <v>3248</v>
      </c>
      <c r="E10" s="136">
        <v>2219.5</v>
      </c>
      <c r="F10" s="136">
        <v>2332</v>
      </c>
      <c r="G10" s="136">
        <v>2110</v>
      </c>
      <c r="H10" s="136">
        <v>2015</v>
      </c>
      <c r="I10" s="136">
        <v>2644</v>
      </c>
      <c r="J10" s="136">
        <v>1786.5</v>
      </c>
      <c r="K10" s="136">
        <v>2087</v>
      </c>
      <c r="L10" s="136">
        <v>1435.5</v>
      </c>
      <c r="M10" s="136">
        <v>2784.5</v>
      </c>
      <c r="N10" s="136">
        <v>1543</v>
      </c>
      <c r="O10" s="136">
        <v>1845.5</v>
      </c>
      <c r="P10" s="136">
        <v>3062</v>
      </c>
      <c r="Q10" s="136">
        <v>1296.5</v>
      </c>
      <c r="R10" s="136">
        <v>2014</v>
      </c>
      <c r="S10" s="137">
        <v>1373.5</v>
      </c>
    </row>
    <row r="11" spans="2:19" s="138" customFormat="1" ht="6.75" customHeight="1">
      <c r="B11" s="105"/>
      <c r="C11" s="139"/>
      <c r="D11" s="139"/>
      <c r="E11" s="139"/>
      <c r="F11" s="139"/>
      <c r="G11" s="139"/>
      <c r="H11" s="139"/>
      <c r="I11" s="139"/>
      <c r="J11" s="139"/>
      <c r="K11" s="139"/>
      <c r="L11" s="139"/>
      <c r="M11" s="139"/>
      <c r="N11" s="139"/>
      <c r="O11" s="139"/>
      <c r="P11" s="139"/>
      <c r="Q11" s="139"/>
      <c r="R11" s="139"/>
      <c r="S11" s="140"/>
    </row>
    <row r="12" spans="2:19" s="46" customFormat="1" ht="18" customHeight="1">
      <c r="B12" s="73" t="s">
        <v>939</v>
      </c>
      <c r="C12" s="141">
        <v>152</v>
      </c>
      <c r="D12" s="141">
        <v>236</v>
      </c>
      <c r="E12" s="141">
        <v>151.5</v>
      </c>
      <c r="F12" s="141">
        <v>175</v>
      </c>
      <c r="G12" s="141">
        <v>177</v>
      </c>
      <c r="H12" s="141">
        <v>155</v>
      </c>
      <c r="I12" s="141">
        <v>249.5</v>
      </c>
      <c r="J12" s="141">
        <v>117</v>
      </c>
      <c r="K12" s="141">
        <v>151</v>
      </c>
      <c r="L12" s="141">
        <v>107</v>
      </c>
      <c r="M12" s="141">
        <v>160</v>
      </c>
      <c r="N12" s="141">
        <v>98</v>
      </c>
      <c r="O12" s="141">
        <v>141</v>
      </c>
      <c r="P12" s="141">
        <v>287.5</v>
      </c>
      <c r="Q12" s="141">
        <v>90.5</v>
      </c>
      <c r="R12" s="141">
        <v>173.5</v>
      </c>
      <c r="S12" s="142">
        <v>112</v>
      </c>
    </row>
    <row r="13" spans="2:19" s="46" customFormat="1" ht="18" customHeight="1">
      <c r="B13" s="73" t="s">
        <v>940</v>
      </c>
      <c r="C13" s="141">
        <v>105.5</v>
      </c>
      <c r="D13" s="141">
        <v>305.5</v>
      </c>
      <c r="E13" s="141">
        <v>182</v>
      </c>
      <c r="F13" s="141">
        <v>183</v>
      </c>
      <c r="G13" s="141">
        <v>157</v>
      </c>
      <c r="H13" s="141">
        <v>124.5</v>
      </c>
      <c r="I13" s="141">
        <v>233</v>
      </c>
      <c r="J13" s="141">
        <v>114.5</v>
      </c>
      <c r="K13" s="141">
        <v>146</v>
      </c>
      <c r="L13" s="141">
        <v>89</v>
      </c>
      <c r="M13" s="141">
        <v>160</v>
      </c>
      <c r="N13" s="141">
        <v>99.5</v>
      </c>
      <c r="O13" s="141">
        <v>129.5</v>
      </c>
      <c r="P13" s="141">
        <v>257.5</v>
      </c>
      <c r="Q13" s="141">
        <v>63.5</v>
      </c>
      <c r="R13" s="141">
        <v>111</v>
      </c>
      <c r="S13" s="142">
        <v>80</v>
      </c>
    </row>
    <row r="14" spans="2:19" s="46" customFormat="1" ht="18" customHeight="1">
      <c r="B14" s="73" t="s">
        <v>941</v>
      </c>
      <c r="C14" s="141">
        <v>100</v>
      </c>
      <c r="D14" s="141">
        <v>286</v>
      </c>
      <c r="E14" s="141">
        <v>159</v>
      </c>
      <c r="F14" s="141">
        <v>162.5</v>
      </c>
      <c r="G14" s="141">
        <v>151</v>
      </c>
      <c r="H14" s="141">
        <v>120.5</v>
      </c>
      <c r="I14" s="141">
        <v>168.5</v>
      </c>
      <c r="J14" s="141">
        <v>87.5</v>
      </c>
      <c r="K14" s="141">
        <v>139</v>
      </c>
      <c r="L14" s="141">
        <v>54.5</v>
      </c>
      <c r="M14" s="141">
        <v>176</v>
      </c>
      <c r="N14" s="141">
        <v>81</v>
      </c>
      <c r="O14" s="141">
        <v>119.5</v>
      </c>
      <c r="P14" s="141">
        <v>191.5</v>
      </c>
      <c r="Q14" s="141">
        <v>62</v>
      </c>
      <c r="R14" s="141">
        <v>117</v>
      </c>
      <c r="S14" s="142">
        <v>57.5</v>
      </c>
    </row>
    <row r="15" spans="2:19" s="46" customFormat="1" ht="18" customHeight="1">
      <c r="B15" s="73" t="s">
        <v>942</v>
      </c>
      <c r="C15" s="141">
        <v>92</v>
      </c>
      <c r="D15" s="141">
        <v>184</v>
      </c>
      <c r="E15" s="141">
        <v>143.5</v>
      </c>
      <c r="F15" s="141">
        <v>160</v>
      </c>
      <c r="G15" s="141">
        <v>129</v>
      </c>
      <c r="H15" s="141">
        <v>183.5</v>
      </c>
      <c r="I15" s="141">
        <v>217.5</v>
      </c>
      <c r="J15" s="141" t="s">
        <v>966</v>
      </c>
      <c r="K15" s="141">
        <v>111</v>
      </c>
      <c r="L15" s="141">
        <v>96.5</v>
      </c>
      <c r="M15" s="141">
        <v>235.5</v>
      </c>
      <c r="N15" s="141">
        <v>112.5</v>
      </c>
      <c r="O15" s="141">
        <v>170.5</v>
      </c>
      <c r="P15" s="141">
        <v>216.5</v>
      </c>
      <c r="Q15" s="141">
        <v>155</v>
      </c>
      <c r="R15" s="141">
        <v>168.5</v>
      </c>
      <c r="S15" s="142">
        <v>136</v>
      </c>
    </row>
    <row r="16" spans="2:19" s="46" customFormat="1" ht="18" customHeight="1">
      <c r="B16" s="73" t="s">
        <v>943</v>
      </c>
      <c r="C16" s="141">
        <v>80.5</v>
      </c>
      <c r="D16" s="141">
        <v>89.5</v>
      </c>
      <c r="E16" s="141">
        <v>69.5</v>
      </c>
      <c r="F16" s="141">
        <v>48.5</v>
      </c>
      <c r="G16" s="141">
        <v>39</v>
      </c>
      <c r="H16" s="141">
        <v>58.5</v>
      </c>
      <c r="I16" s="141">
        <v>46.5</v>
      </c>
      <c r="J16" s="141">
        <v>33</v>
      </c>
      <c r="K16" s="141">
        <v>46</v>
      </c>
      <c r="L16" s="141">
        <v>34.5</v>
      </c>
      <c r="M16" s="141">
        <v>95.5</v>
      </c>
      <c r="N16" s="141">
        <v>40.5</v>
      </c>
      <c r="O16" s="141">
        <v>57.5</v>
      </c>
      <c r="P16" s="141">
        <v>107.5</v>
      </c>
      <c r="Q16" s="141">
        <v>40.5</v>
      </c>
      <c r="R16" s="141">
        <v>56.5</v>
      </c>
      <c r="S16" s="142">
        <v>33.5</v>
      </c>
    </row>
    <row r="17" spans="2:19" s="46" customFormat="1" ht="18" customHeight="1">
      <c r="B17" s="73" t="s">
        <v>944</v>
      </c>
      <c r="C17" s="141">
        <v>87</v>
      </c>
      <c r="D17" s="141">
        <v>187</v>
      </c>
      <c r="E17" s="141">
        <v>93.5</v>
      </c>
      <c r="F17" s="141">
        <v>69</v>
      </c>
      <c r="G17" s="141">
        <v>68</v>
      </c>
      <c r="H17" s="143">
        <v>90.5</v>
      </c>
      <c r="I17" s="141">
        <v>69</v>
      </c>
      <c r="J17" s="141">
        <v>62.5</v>
      </c>
      <c r="K17" s="141">
        <v>79</v>
      </c>
      <c r="L17" s="141">
        <v>50</v>
      </c>
      <c r="M17" s="141">
        <v>129.5</v>
      </c>
      <c r="N17" s="141">
        <v>71</v>
      </c>
      <c r="O17" s="141">
        <v>103.5</v>
      </c>
      <c r="P17" s="141">
        <v>149.5</v>
      </c>
      <c r="Q17" s="141">
        <v>44.5</v>
      </c>
      <c r="R17" s="141">
        <v>75.5</v>
      </c>
      <c r="S17" s="142">
        <v>40</v>
      </c>
    </row>
    <row r="18" spans="2:19" s="46" customFormat="1" ht="18" customHeight="1">
      <c r="B18" s="73" t="s">
        <v>945</v>
      </c>
      <c r="C18" s="141">
        <v>219.5</v>
      </c>
      <c r="D18" s="141">
        <v>548</v>
      </c>
      <c r="E18" s="141">
        <v>487</v>
      </c>
      <c r="F18" s="141">
        <v>405.5</v>
      </c>
      <c r="G18" s="141">
        <v>440.5</v>
      </c>
      <c r="H18" s="141">
        <v>561</v>
      </c>
      <c r="I18" s="141">
        <v>579</v>
      </c>
      <c r="J18" s="141">
        <v>504.5</v>
      </c>
      <c r="K18" s="141">
        <v>479</v>
      </c>
      <c r="L18" s="141">
        <v>528.5</v>
      </c>
      <c r="M18" s="141">
        <v>752</v>
      </c>
      <c r="N18" s="141">
        <v>564.5</v>
      </c>
      <c r="O18" s="141">
        <v>544.5</v>
      </c>
      <c r="P18" s="141">
        <v>650</v>
      </c>
      <c r="Q18" s="141">
        <v>431.5</v>
      </c>
      <c r="R18" s="141">
        <v>508.5</v>
      </c>
      <c r="S18" s="142">
        <v>407.5</v>
      </c>
    </row>
    <row r="19" spans="2:19" s="46" customFormat="1" ht="18" customHeight="1">
      <c r="B19" s="73" t="s">
        <v>946</v>
      </c>
      <c r="C19" s="141">
        <v>118.5</v>
      </c>
      <c r="D19" s="141">
        <v>452</v>
      </c>
      <c r="E19" s="141">
        <v>265</v>
      </c>
      <c r="F19" s="141">
        <v>178.5</v>
      </c>
      <c r="G19" s="141">
        <v>206</v>
      </c>
      <c r="H19" s="141">
        <v>199.5</v>
      </c>
      <c r="I19" s="141">
        <v>163.5</v>
      </c>
      <c r="J19" s="141">
        <v>120</v>
      </c>
      <c r="K19" s="141">
        <v>132</v>
      </c>
      <c r="L19" s="141">
        <v>71</v>
      </c>
      <c r="M19" s="141">
        <v>167</v>
      </c>
      <c r="N19" s="141">
        <v>93</v>
      </c>
      <c r="O19" s="141">
        <v>83.5</v>
      </c>
      <c r="P19" s="141">
        <v>204.5</v>
      </c>
      <c r="Q19" s="141">
        <v>93.5</v>
      </c>
      <c r="R19" s="141">
        <v>160</v>
      </c>
      <c r="S19" s="142">
        <v>129</v>
      </c>
    </row>
    <row r="20" spans="2:19" s="46" customFormat="1" ht="18" customHeight="1">
      <c r="B20" s="73" t="s">
        <v>947</v>
      </c>
      <c r="C20" s="141">
        <v>274.5</v>
      </c>
      <c r="D20" s="141" t="s">
        <v>967</v>
      </c>
      <c r="E20" s="141" t="s">
        <v>968</v>
      </c>
      <c r="F20" s="141">
        <v>302.5</v>
      </c>
      <c r="G20" s="141" t="s">
        <v>969</v>
      </c>
      <c r="H20" s="141">
        <v>122.5</v>
      </c>
      <c r="I20" s="141">
        <v>167.5</v>
      </c>
      <c r="J20" s="141">
        <v>108.5</v>
      </c>
      <c r="K20" s="141">
        <v>323.5</v>
      </c>
      <c r="L20" s="141">
        <v>121.5</v>
      </c>
      <c r="M20" s="141">
        <v>185.5</v>
      </c>
      <c r="N20" s="141">
        <v>120.5</v>
      </c>
      <c r="O20" s="141" t="s">
        <v>970</v>
      </c>
      <c r="P20" s="141">
        <v>160</v>
      </c>
      <c r="Q20" s="141">
        <v>102</v>
      </c>
      <c r="R20" s="141">
        <v>119</v>
      </c>
      <c r="S20" s="142">
        <v>93.5</v>
      </c>
    </row>
    <row r="21" spans="2:19" s="46" customFormat="1" ht="18" customHeight="1">
      <c r="B21" s="73" t="s">
        <v>593</v>
      </c>
      <c r="C21" s="141">
        <v>67</v>
      </c>
      <c r="D21" s="141">
        <v>138</v>
      </c>
      <c r="E21" s="141">
        <v>93</v>
      </c>
      <c r="F21" s="141">
        <v>148</v>
      </c>
      <c r="G21" s="141">
        <v>136</v>
      </c>
      <c r="H21" s="141">
        <v>89.5</v>
      </c>
      <c r="I21" s="141">
        <v>97</v>
      </c>
      <c r="J21" s="141">
        <v>60.5</v>
      </c>
      <c r="K21" s="141" t="s">
        <v>971</v>
      </c>
      <c r="L21" s="141">
        <v>33</v>
      </c>
      <c r="M21" s="141">
        <v>85</v>
      </c>
      <c r="N21" s="141">
        <v>40.5</v>
      </c>
      <c r="O21" s="141">
        <v>59.5</v>
      </c>
      <c r="P21" s="141">
        <v>141.5</v>
      </c>
      <c r="Q21" s="141">
        <v>42.5</v>
      </c>
      <c r="R21" s="141">
        <v>68</v>
      </c>
      <c r="S21" s="142">
        <v>38</v>
      </c>
    </row>
    <row r="22" spans="2:19" s="46" customFormat="1" ht="18" customHeight="1">
      <c r="B22" s="73" t="s">
        <v>594</v>
      </c>
      <c r="C22" s="141">
        <v>119</v>
      </c>
      <c r="D22" s="141" t="s">
        <v>972</v>
      </c>
      <c r="E22" s="141" t="s">
        <v>973</v>
      </c>
      <c r="F22" s="141">
        <v>222</v>
      </c>
      <c r="G22" s="141" t="s">
        <v>974</v>
      </c>
      <c r="H22" s="141" t="s">
        <v>975</v>
      </c>
      <c r="I22" s="141" t="s">
        <v>976</v>
      </c>
      <c r="J22" s="141" t="s">
        <v>977</v>
      </c>
      <c r="K22" s="141">
        <v>175.5</v>
      </c>
      <c r="L22" s="141">
        <v>51.5</v>
      </c>
      <c r="M22" s="141" t="s">
        <v>978</v>
      </c>
      <c r="N22" s="141" t="s">
        <v>979</v>
      </c>
      <c r="O22" s="141" t="s">
        <v>980</v>
      </c>
      <c r="P22" s="141" t="s">
        <v>981</v>
      </c>
      <c r="Q22" s="141" t="s">
        <v>982</v>
      </c>
      <c r="R22" s="141">
        <v>218</v>
      </c>
      <c r="S22" s="142" t="s">
        <v>983</v>
      </c>
    </row>
    <row r="23" spans="2:19" s="46" customFormat="1" ht="18" customHeight="1" thickBot="1">
      <c r="B23" s="111" t="s">
        <v>595</v>
      </c>
      <c r="C23" s="144">
        <v>154</v>
      </c>
      <c r="D23" s="144"/>
      <c r="E23" s="144">
        <v>189</v>
      </c>
      <c r="F23" s="144" t="s">
        <v>984</v>
      </c>
      <c r="G23" s="144">
        <v>129.5</v>
      </c>
      <c r="H23" s="144">
        <v>165.5</v>
      </c>
      <c r="I23" s="144">
        <v>361</v>
      </c>
      <c r="J23" s="144">
        <v>299.5</v>
      </c>
      <c r="K23" s="144" t="s">
        <v>985</v>
      </c>
      <c r="L23" s="144" t="s">
        <v>986</v>
      </c>
      <c r="M23" s="144">
        <v>398</v>
      </c>
      <c r="N23" s="144">
        <v>161</v>
      </c>
      <c r="O23" s="144">
        <v>140.5</v>
      </c>
      <c r="P23" s="144">
        <v>372.5</v>
      </c>
      <c r="Q23" s="144" t="s">
        <v>987</v>
      </c>
      <c r="R23" s="144">
        <v>238.5</v>
      </c>
      <c r="S23" s="145">
        <v>177.5</v>
      </c>
    </row>
    <row r="24" spans="2:19" ht="13.5" customHeight="1" hidden="1">
      <c r="B24" s="146"/>
      <c r="C24" s="85"/>
      <c r="D24" s="85"/>
      <c r="E24" s="85"/>
      <c r="F24" s="85"/>
      <c r="G24" s="147"/>
      <c r="H24" s="85"/>
      <c r="I24" s="85"/>
      <c r="J24" s="85"/>
      <c r="K24" s="85"/>
      <c r="L24" s="85"/>
      <c r="M24" s="85"/>
      <c r="N24" s="85"/>
      <c r="O24" s="85"/>
      <c r="P24" s="85"/>
      <c r="Q24" s="85"/>
      <c r="R24" s="147"/>
      <c r="S24" s="85"/>
    </row>
    <row r="25" ht="12">
      <c r="B25" s="115"/>
    </row>
  </sheetData>
  <sheetProtection/>
  <printOptions/>
  <pageMargins left="0.7086614173228347" right="0.7086614173228347" top="0.7480314960629921" bottom="0.7480314960629921" header="0.31496062992125984" footer="0.31496062992125984"/>
  <pageSetup cellComments="asDisplayed" fitToHeight="1" fitToWidth="1" horizontalDpi="600" verticalDpi="600" orientation="landscape" paperSize="9" scale="89" r:id="rId1"/>
</worksheet>
</file>

<file path=xl/worksheets/sheet26.xml><?xml version="1.0" encoding="utf-8"?>
<worksheet xmlns="http://schemas.openxmlformats.org/spreadsheetml/2006/main" xmlns:r="http://schemas.openxmlformats.org/officeDocument/2006/relationships">
  <sheetPr codeName="Sheet26">
    <pageSetUpPr fitToPage="1"/>
  </sheetPr>
  <dimension ref="B2:S27"/>
  <sheetViews>
    <sheetView zoomScale="120" zoomScaleNormal="120" zoomScalePageLayoutView="0" workbookViewId="0" topLeftCell="A1">
      <selection activeCell="A1" sqref="A1"/>
    </sheetView>
  </sheetViews>
  <sheetFormatPr defaultColWidth="9.140625" defaultRowHeight="12"/>
  <cols>
    <col min="1" max="1" width="1.421875" style="88" customWidth="1"/>
    <col min="2" max="2" width="11.140625" style="88" customWidth="1"/>
    <col min="3" max="11" width="8.140625" style="88" customWidth="1"/>
    <col min="12" max="12" width="7.8515625" style="88" customWidth="1"/>
    <col min="13" max="19" width="8.140625" style="88" customWidth="1"/>
    <col min="20" max="16384" width="9.140625" style="88" customWidth="1"/>
  </cols>
  <sheetData>
    <row r="2" s="46" customFormat="1" ht="17.25">
      <c r="B2" s="47" t="s">
        <v>894</v>
      </c>
    </row>
    <row r="3" s="46" customFormat="1" ht="6" customHeight="1">
      <c r="B3" s="47"/>
    </row>
    <row r="4" s="99" customFormat="1" ht="14.25">
      <c r="B4" s="89" t="s">
        <v>1433</v>
      </c>
    </row>
    <row r="5" spans="18:19" s="99" customFormat="1" ht="15" customHeight="1" thickBot="1">
      <c r="R5" s="121"/>
      <c r="S5" s="51" t="s">
        <v>1434</v>
      </c>
    </row>
    <row r="6" spans="2:19" ht="21" customHeight="1" thickTop="1">
      <c r="B6" s="90" t="s">
        <v>615</v>
      </c>
      <c r="C6" s="53" t="s">
        <v>507</v>
      </c>
      <c r="D6" s="53" t="s">
        <v>508</v>
      </c>
      <c r="E6" s="53" t="s">
        <v>290</v>
      </c>
      <c r="F6" s="53" t="s">
        <v>312</v>
      </c>
      <c r="G6" s="53" t="s">
        <v>510</v>
      </c>
      <c r="H6" s="53" t="s">
        <v>511</v>
      </c>
      <c r="I6" s="53" t="s">
        <v>512</v>
      </c>
      <c r="J6" s="53" t="s">
        <v>283</v>
      </c>
      <c r="K6" s="53" t="s">
        <v>896</v>
      </c>
      <c r="L6" s="53" t="s">
        <v>897</v>
      </c>
      <c r="M6" s="54" t="s">
        <v>513</v>
      </c>
      <c r="N6" s="53" t="s">
        <v>515</v>
      </c>
      <c r="O6" s="53" t="s">
        <v>305</v>
      </c>
      <c r="P6" s="53" t="s">
        <v>307</v>
      </c>
      <c r="Q6" s="53" t="s">
        <v>301</v>
      </c>
      <c r="R6" s="53" t="s">
        <v>516</v>
      </c>
      <c r="S6" s="54" t="s">
        <v>297</v>
      </c>
    </row>
    <row r="7" spans="2:19" ht="21" customHeight="1">
      <c r="B7" s="91" t="s">
        <v>546</v>
      </c>
      <c r="C7" s="58"/>
      <c r="D7" s="58"/>
      <c r="E7" s="58"/>
      <c r="F7" s="58"/>
      <c r="G7" s="58"/>
      <c r="H7" s="58"/>
      <c r="I7" s="58"/>
      <c r="J7" s="58"/>
      <c r="K7" s="58"/>
      <c r="L7" s="58"/>
      <c r="M7" s="59"/>
      <c r="N7" s="58"/>
      <c r="O7" s="58"/>
      <c r="P7" s="58"/>
      <c r="Q7" s="58"/>
      <c r="R7" s="58"/>
      <c r="S7" s="59"/>
    </row>
    <row r="8" spans="2:19" ht="6.75" customHeight="1">
      <c r="B8" s="92"/>
      <c r="C8" s="93"/>
      <c r="D8" s="93"/>
      <c r="E8" s="93"/>
      <c r="F8" s="93"/>
      <c r="G8" s="93"/>
      <c r="H8" s="93"/>
      <c r="I8" s="93"/>
      <c r="J8" s="93"/>
      <c r="K8" s="93"/>
      <c r="L8" s="93"/>
      <c r="M8" s="93"/>
      <c r="N8" s="93"/>
      <c r="O8" s="93"/>
      <c r="P8" s="93"/>
      <c r="Q8" s="93"/>
      <c r="R8" s="93"/>
      <c r="S8" s="94"/>
    </row>
    <row r="9" spans="2:19" s="99" customFormat="1" ht="24" customHeight="1">
      <c r="B9" s="122" t="s">
        <v>898</v>
      </c>
      <c r="C9" s="108" t="s">
        <v>1435</v>
      </c>
      <c r="D9" s="108" t="s">
        <v>1436</v>
      </c>
      <c r="E9" s="108" t="s">
        <v>1437</v>
      </c>
      <c r="F9" s="108">
        <v>2.1</v>
      </c>
      <c r="G9" s="108">
        <v>3.9</v>
      </c>
      <c r="H9" s="108" t="s">
        <v>1438</v>
      </c>
      <c r="I9" s="108" t="s">
        <v>1437</v>
      </c>
      <c r="J9" s="108">
        <v>2.4</v>
      </c>
      <c r="K9" s="108">
        <v>2.9</v>
      </c>
      <c r="L9" s="108" t="s">
        <v>1436</v>
      </c>
      <c r="M9" s="108" t="s">
        <v>1436</v>
      </c>
      <c r="N9" s="108" t="s">
        <v>1439</v>
      </c>
      <c r="O9" s="108">
        <v>1.6</v>
      </c>
      <c r="P9" s="108" t="s">
        <v>1440</v>
      </c>
      <c r="Q9" s="108">
        <v>1.5</v>
      </c>
      <c r="R9" s="108" t="s">
        <v>1441</v>
      </c>
      <c r="S9" s="109">
        <v>1.5</v>
      </c>
    </row>
    <row r="10" spans="2:19" s="104" customFormat="1" ht="18" customHeight="1">
      <c r="B10" s="105" t="s">
        <v>963</v>
      </c>
      <c r="C10" s="118">
        <v>5</v>
      </c>
      <c r="D10" s="108">
        <v>1.1</v>
      </c>
      <c r="E10" s="108" t="s">
        <v>1437</v>
      </c>
      <c r="F10" s="118">
        <v>2</v>
      </c>
      <c r="G10" s="118">
        <v>3.8</v>
      </c>
      <c r="H10" s="118">
        <v>1.9</v>
      </c>
      <c r="I10" s="118" t="s">
        <v>1442</v>
      </c>
      <c r="J10" s="118">
        <v>2.4</v>
      </c>
      <c r="K10" s="118">
        <v>2.9</v>
      </c>
      <c r="L10" s="118" t="s">
        <v>1436</v>
      </c>
      <c r="M10" s="118" t="s">
        <v>1436</v>
      </c>
      <c r="N10" s="118">
        <v>1.6</v>
      </c>
      <c r="O10" s="118">
        <v>1.6</v>
      </c>
      <c r="P10" s="118" t="s">
        <v>1440</v>
      </c>
      <c r="Q10" s="118">
        <v>1.4</v>
      </c>
      <c r="R10" s="118" t="s">
        <v>1441</v>
      </c>
      <c r="S10" s="119">
        <v>1.4</v>
      </c>
    </row>
    <row r="11" spans="2:19" s="104" customFormat="1" ht="6.75" customHeight="1">
      <c r="B11" s="105"/>
      <c r="C11" s="118"/>
      <c r="D11" s="118"/>
      <c r="E11" s="118"/>
      <c r="F11" s="118"/>
      <c r="G11" s="118"/>
      <c r="H11" s="118"/>
      <c r="I11" s="118"/>
      <c r="J11" s="118"/>
      <c r="K11" s="118"/>
      <c r="L11" s="118"/>
      <c r="M11" s="118"/>
      <c r="N11" s="118"/>
      <c r="O11" s="123"/>
      <c r="P11" s="118"/>
      <c r="Q11" s="118"/>
      <c r="R11" s="118"/>
      <c r="S11" s="119"/>
    </row>
    <row r="12" spans="2:19" s="99" customFormat="1" ht="18" customHeight="1">
      <c r="B12" s="73" t="s">
        <v>939</v>
      </c>
      <c r="C12" s="108">
        <v>6.2</v>
      </c>
      <c r="D12" s="108" t="s">
        <v>1443</v>
      </c>
      <c r="E12" s="108" t="s">
        <v>1444</v>
      </c>
      <c r="F12" s="108">
        <v>2.2</v>
      </c>
      <c r="G12" s="108" t="s">
        <v>1445</v>
      </c>
      <c r="H12" s="108" t="s">
        <v>1446</v>
      </c>
      <c r="I12" s="108" t="s">
        <v>786</v>
      </c>
      <c r="J12" s="108" t="s">
        <v>1447</v>
      </c>
      <c r="K12" s="108">
        <v>3.4</v>
      </c>
      <c r="L12" s="108" t="s">
        <v>1448</v>
      </c>
      <c r="M12" s="108" t="s">
        <v>1436</v>
      </c>
      <c r="N12" s="108" t="s">
        <v>785</v>
      </c>
      <c r="O12" s="108">
        <v>1.6</v>
      </c>
      <c r="P12" s="108" t="s">
        <v>1449</v>
      </c>
      <c r="Q12" s="108" t="s">
        <v>1450</v>
      </c>
      <c r="R12" s="108" t="s">
        <v>1451</v>
      </c>
      <c r="S12" s="109" t="s">
        <v>1450</v>
      </c>
    </row>
    <row r="13" spans="2:19" s="99" customFormat="1" ht="18" customHeight="1">
      <c r="B13" s="73" t="s">
        <v>940</v>
      </c>
      <c r="C13" s="108">
        <v>7.5</v>
      </c>
      <c r="D13" s="108" t="s">
        <v>1443</v>
      </c>
      <c r="E13" s="108" t="s">
        <v>1443</v>
      </c>
      <c r="F13" s="108">
        <v>2.3</v>
      </c>
      <c r="G13" s="108" t="s">
        <v>1452</v>
      </c>
      <c r="H13" s="108" t="s">
        <v>1453</v>
      </c>
      <c r="I13" s="108" t="s">
        <v>1436</v>
      </c>
      <c r="J13" s="108">
        <v>2.4</v>
      </c>
      <c r="K13" s="108">
        <v>4</v>
      </c>
      <c r="L13" s="108" t="s">
        <v>1443</v>
      </c>
      <c r="M13" s="108" t="s">
        <v>784</v>
      </c>
      <c r="N13" s="108" t="s">
        <v>785</v>
      </c>
      <c r="O13" s="108" t="s">
        <v>1446</v>
      </c>
      <c r="P13" s="108" t="s">
        <v>1454</v>
      </c>
      <c r="Q13" s="108">
        <v>1.8</v>
      </c>
      <c r="R13" s="108" t="s">
        <v>1451</v>
      </c>
      <c r="S13" s="109" t="s">
        <v>785</v>
      </c>
    </row>
    <row r="14" spans="2:19" s="99" customFormat="1" ht="18" customHeight="1">
      <c r="B14" s="73" t="s">
        <v>941</v>
      </c>
      <c r="C14" s="108">
        <v>6.3</v>
      </c>
      <c r="D14" s="108" t="s">
        <v>1455</v>
      </c>
      <c r="E14" s="108" t="s">
        <v>1449</v>
      </c>
      <c r="F14" s="108">
        <v>2.4</v>
      </c>
      <c r="G14" s="108">
        <v>4.7</v>
      </c>
      <c r="H14" s="108" t="s">
        <v>1456</v>
      </c>
      <c r="I14" s="108" t="s">
        <v>1455</v>
      </c>
      <c r="J14" s="108">
        <v>2.9</v>
      </c>
      <c r="K14" s="108">
        <v>3.5</v>
      </c>
      <c r="L14" s="108">
        <v>1.4</v>
      </c>
      <c r="M14" s="108" t="s">
        <v>1455</v>
      </c>
      <c r="N14" s="108" t="s">
        <v>1457</v>
      </c>
      <c r="O14" s="108" t="s">
        <v>1447</v>
      </c>
      <c r="P14" s="108" t="s">
        <v>1447</v>
      </c>
      <c r="Q14" s="108" t="s">
        <v>1447</v>
      </c>
      <c r="R14" s="108" t="s">
        <v>1458</v>
      </c>
      <c r="S14" s="109" t="s">
        <v>1459</v>
      </c>
    </row>
    <row r="15" spans="2:19" s="99" customFormat="1" ht="18" customHeight="1">
      <c r="B15" s="73" t="s">
        <v>942</v>
      </c>
      <c r="C15" s="108">
        <v>5.8</v>
      </c>
      <c r="D15" s="108">
        <v>1.4</v>
      </c>
      <c r="E15" s="108">
        <v>1.5</v>
      </c>
      <c r="F15" s="108">
        <v>2.5</v>
      </c>
      <c r="G15" s="108">
        <v>4.3</v>
      </c>
      <c r="H15" s="108">
        <v>2.6</v>
      </c>
      <c r="I15" s="108">
        <v>1.2</v>
      </c>
      <c r="J15" s="108">
        <v>3.1</v>
      </c>
      <c r="K15" s="108">
        <v>3.4</v>
      </c>
      <c r="L15" s="108">
        <v>1.6</v>
      </c>
      <c r="M15" s="108">
        <v>1.3</v>
      </c>
      <c r="N15" s="108">
        <v>2.5</v>
      </c>
      <c r="O15" s="108">
        <v>2.2</v>
      </c>
      <c r="P15" s="108">
        <v>1.9</v>
      </c>
      <c r="Q15" s="108">
        <v>1.9</v>
      </c>
      <c r="R15" s="108">
        <v>0.9</v>
      </c>
      <c r="S15" s="109">
        <v>1.8</v>
      </c>
    </row>
    <row r="16" spans="2:19" s="99" customFormat="1" ht="18" customHeight="1">
      <c r="B16" s="73" t="s">
        <v>943</v>
      </c>
      <c r="C16" s="108">
        <v>3.7</v>
      </c>
      <c r="D16" s="108">
        <v>1.2</v>
      </c>
      <c r="E16" s="108">
        <v>1.1</v>
      </c>
      <c r="F16" s="108">
        <v>2</v>
      </c>
      <c r="G16" s="108">
        <v>4</v>
      </c>
      <c r="H16" s="108">
        <v>2.1</v>
      </c>
      <c r="I16" s="108">
        <v>1</v>
      </c>
      <c r="J16" s="108">
        <v>2.9</v>
      </c>
      <c r="K16" s="108">
        <v>2</v>
      </c>
      <c r="L16" s="108">
        <v>1.4</v>
      </c>
      <c r="M16" s="108">
        <v>1.2</v>
      </c>
      <c r="N16" s="108">
        <v>1.9</v>
      </c>
      <c r="O16" s="108">
        <v>1.9</v>
      </c>
      <c r="P16" s="108">
        <v>1.5</v>
      </c>
      <c r="Q16" s="108">
        <v>1.3</v>
      </c>
      <c r="R16" s="108">
        <v>0.7</v>
      </c>
      <c r="S16" s="109">
        <v>1.5</v>
      </c>
    </row>
    <row r="17" spans="2:19" s="99" customFormat="1" ht="18" customHeight="1">
      <c r="B17" s="73" t="s">
        <v>944</v>
      </c>
      <c r="C17" s="108">
        <v>3.3</v>
      </c>
      <c r="D17" s="108">
        <v>1.1</v>
      </c>
      <c r="E17" s="108">
        <v>1</v>
      </c>
      <c r="F17" s="108">
        <v>1.9</v>
      </c>
      <c r="G17" s="108">
        <v>3.3</v>
      </c>
      <c r="H17" s="110">
        <v>1.8</v>
      </c>
      <c r="I17" s="108">
        <v>0.7</v>
      </c>
      <c r="J17" s="108">
        <v>2.7</v>
      </c>
      <c r="K17" s="108">
        <v>1.9</v>
      </c>
      <c r="L17" s="108">
        <v>1.2</v>
      </c>
      <c r="M17" s="108">
        <v>1</v>
      </c>
      <c r="N17" s="108">
        <v>1.7</v>
      </c>
      <c r="O17" s="108">
        <v>1.6</v>
      </c>
      <c r="P17" s="108">
        <v>1.3</v>
      </c>
      <c r="Q17" s="108">
        <v>1.3</v>
      </c>
      <c r="R17" s="108">
        <v>0.5</v>
      </c>
      <c r="S17" s="109">
        <v>1.4</v>
      </c>
    </row>
    <row r="18" spans="2:19" s="99" customFormat="1" ht="18" customHeight="1">
      <c r="B18" s="73" t="s">
        <v>945</v>
      </c>
      <c r="C18" s="108">
        <v>2.6</v>
      </c>
      <c r="D18" s="108">
        <v>0.8</v>
      </c>
      <c r="E18" s="108">
        <v>0.6</v>
      </c>
      <c r="F18" s="108">
        <v>1.4</v>
      </c>
      <c r="G18" s="108">
        <v>2.7</v>
      </c>
      <c r="H18" s="108">
        <v>1.2</v>
      </c>
      <c r="I18" s="108">
        <v>0.5</v>
      </c>
      <c r="J18" s="108">
        <v>2.2</v>
      </c>
      <c r="K18" s="108">
        <v>1.6</v>
      </c>
      <c r="L18" s="108">
        <v>0.9</v>
      </c>
      <c r="M18" s="108">
        <v>0.7</v>
      </c>
      <c r="N18" s="108">
        <v>1</v>
      </c>
      <c r="O18" s="108">
        <v>1.2</v>
      </c>
      <c r="P18" s="108">
        <v>1</v>
      </c>
      <c r="Q18" s="108">
        <v>0.8</v>
      </c>
      <c r="R18" s="108">
        <v>0.4</v>
      </c>
      <c r="S18" s="109">
        <v>1.1</v>
      </c>
    </row>
    <row r="19" spans="2:19" s="99" customFormat="1" ht="18" customHeight="1">
      <c r="B19" s="73" t="s">
        <v>946</v>
      </c>
      <c r="C19" s="108">
        <v>3.1</v>
      </c>
      <c r="D19" s="108">
        <v>0.8</v>
      </c>
      <c r="E19" s="108">
        <v>0.7</v>
      </c>
      <c r="F19" s="108">
        <v>1.4</v>
      </c>
      <c r="G19" s="108">
        <v>2.4</v>
      </c>
      <c r="H19" s="108">
        <v>1.4</v>
      </c>
      <c r="I19" s="108">
        <v>0.6</v>
      </c>
      <c r="J19" s="108">
        <v>2.1</v>
      </c>
      <c r="K19" s="108">
        <v>1.8</v>
      </c>
      <c r="L19" s="108">
        <v>0.9</v>
      </c>
      <c r="M19" s="108">
        <v>0.8</v>
      </c>
      <c r="N19" s="108">
        <v>1.2</v>
      </c>
      <c r="O19" s="108">
        <v>1.2</v>
      </c>
      <c r="P19" s="108">
        <v>1.1</v>
      </c>
      <c r="Q19" s="108">
        <v>0.9</v>
      </c>
      <c r="R19" s="108">
        <v>0.3</v>
      </c>
      <c r="S19" s="109">
        <v>1.2</v>
      </c>
    </row>
    <row r="20" spans="2:19" s="99" customFormat="1" ht="18" customHeight="1">
      <c r="B20" s="73" t="s">
        <v>947</v>
      </c>
      <c r="C20" s="108">
        <v>2.6</v>
      </c>
      <c r="D20" s="108" t="s">
        <v>786</v>
      </c>
      <c r="E20" s="108">
        <v>0.9</v>
      </c>
      <c r="F20" s="108">
        <v>2</v>
      </c>
      <c r="G20" s="108">
        <v>3.8</v>
      </c>
      <c r="H20" s="108">
        <v>1.6</v>
      </c>
      <c r="I20" s="108">
        <v>0.7</v>
      </c>
      <c r="J20" s="108">
        <v>2.8</v>
      </c>
      <c r="K20" s="108">
        <v>1.9</v>
      </c>
      <c r="L20" s="108">
        <v>1</v>
      </c>
      <c r="M20" s="108">
        <v>0.8</v>
      </c>
      <c r="N20" s="108">
        <v>1.2</v>
      </c>
      <c r="O20" s="108" t="s">
        <v>1455</v>
      </c>
      <c r="P20" s="108">
        <v>1.1</v>
      </c>
      <c r="Q20" s="108">
        <v>1.1</v>
      </c>
      <c r="R20" s="108">
        <v>0.6</v>
      </c>
      <c r="S20" s="109">
        <v>1.3</v>
      </c>
    </row>
    <row r="21" spans="2:19" s="99" customFormat="1" ht="18" customHeight="1">
      <c r="B21" s="73" t="s">
        <v>593</v>
      </c>
      <c r="C21" s="108">
        <v>4.5</v>
      </c>
      <c r="D21" s="108">
        <v>0.9</v>
      </c>
      <c r="E21" s="108">
        <v>0.7</v>
      </c>
      <c r="F21" s="108">
        <v>1.7</v>
      </c>
      <c r="G21" s="108">
        <v>3.6</v>
      </c>
      <c r="H21" s="108">
        <v>1.4</v>
      </c>
      <c r="I21" s="108">
        <v>0.7</v>
      </c>
      <c r="J21" s="108">
        <v>1.9</v>
      </c>
      <c r="K21" s="108" t="s">
        <v>1460</v>
      </c>
      <c r="L21" s="108">
        <v>0.9</v>
      </c>
      <c r="M21" s="108">
        <v>0.9</v>
      </c>
      <c r="N21" s="108">
        <v>1.2</v>
      </c>
      <c r="O21" s="108">
        <v>1.1</v>
      </c>
      <c r="P21" s="108">
        <v>1.1</v>
      </c>
      <c r="Q21" s="108">
        <v>1</v>
      </c>
      <c r="R21" s="108">
        <v>0.4</v>
      </c>
      <c r="S21" s="109">
        <v>1.2</v>
      </c>
    </row>
    <row r="22" spans="2:19" s="99" customFormat="1" ht="18" customHeight="1">
      <c r="B22" s="73" t="s">
        <v>594</v>
      </c>
      <c r="C22" s="108">
        <v>6.4</v>
      </c>
      <c r="D22" s="108" t="s">
        <v>1444</v>
      </c>
      <c r="E22" s="108" t="s">
        <v>1448</v>
      </c>
      <c r="F22" s="108">
        <v>1.9</v>
      </c>
      <c r="G22" s="108" t="s">
        <v>1461</v>
      </c>
      <c r="H22" s="108" t="s">
        <v>1454</v>
      </c>
      <c r="I22" s="108" t="s">
        <v>1443</v>
      </c>
      <c r="J22" s="108" t="s">
        <v>1446</v>
      </c>
      <c r="K22" s="108">
        <v>3.5</v>
      </c>
      <c r="L22" s="108">
        <v>0.9</v>
      </c>
      <c r="M22" s="108" t="s">
        <v>1455</v>
      </c>
      <c r="N22" s="108">
        <v>1.5</v>
      </c>
      <c r="O22" s="108">
        <v>1.5</v>
      </c>
      <c r="P22" s="108" t="s">
        <v>1455</v>
      </c>
      <c r="Q22" s="108" t="s">
        <v>1449</v>
      </c>
      <c r="R22" s="108">
        <v>0.4</v>
      </c>
      <c r="S22" s="109">
        <v>1.3</v>
      </c>
    </row>
    <row r="23" spans="2:19" s="99" customFormat="1" ht="18" customHeight="1" thickBot="1">
      <c r="B23" s="111" t="s">
        <v>595</v>
      </c>
      <c r="C23" s="112">
        <v>8.5</v>
      </c>
      <c r="D23" s="112"/>
      <c r="E23" s="112" t="s">
        <v>1462</v>
      </c>
      <c r="F23" s="112" t="s">
        <v>1463</v>
      </c>
      <c r="G23" s="112" t="s">
        <v>1464</v>
      </c>
      <c r="H23" s="112" t="s">
        <v>1454</v>
      </c>
      <c r="I23" s="112" t="s">
        <v>784</v>
      </c>
      <c r="J23" s="112">
        <v>2.1</v>
      </c>
      <c r="K23" s="112" t="s">
        <v>1464</v>
      </c>
      <c r="L23" s="112" t="s">
        <v>1442</v>
      </c>
      <c r="M23" s="112" t="s">
        <v>1436</v>
      </c>
      <c r="N23" s="112" t="s">
        <v>1455</v>
      </c>
      <c r="O23" s="112" t="s">
        <v>785</v>
      </c>
      <c r="P23" s="112" t="s">
        <v>1440</v>
      </c>
      <c r="Q23" s="112" t="s">
        <v>1449</v>
      </c>
      <c r="R23" s="112" t="s">
        <v>1465</v>
      </c>
      <c r="S23" s="113" t="s">
        <v>1449</v>
      </c>
    </row>
    <row r="24" spans="2:19" ht="13.5" customHeight="1" hidden="1">
      <c r="B24" s="114"/>
      <c r="C24" s="124"/>
      <c r="D24" s="125"/>
      <c r="E24" s="125"/>
      <c r="F24" s="125"/>
      <c r="G24" s="125"/>
      <c r="H24" s="125"/>
      <c r="I24" s="125"/>
      <c r="J24" s="125"/>
      <c r="K24" s="125"/>
      <c r="L24" s="125"/>
      <c r="M24" s="125"/>
      <c r="N24" s="125"/>
      <c r="O24" s="125"/>
      <c r="P24" s="125"/>
      <c r="Q24" s="125"/>
      <c r="R24" s="125"/>
      <c r="S24" s="126"/>
    </row>
    <row r="25" ht="12">
      <c r="B25" s="115"/>
    </row>
    <row r="26" spans="2:8" ht="12">
      <c r="B26" s="116"/>
      <c r="C26" s="116"/>
      <c r="D26" s="116"/>
      <c r="E26" s="116"/>
      <c r="F26" s="116"/>
      <c r="G26" s="116"/>
      <c r="H26" s="116"/>
    </row>
    <row r="27" spans="3:8" ht="12">
      <c r="C27" s="116"/>
      <c r="D27" s="116"/>
      <c r="E27" s="116"/>
      <c r="F27" s="116"/>
      <c r="G27" s="116"/>
      <c r="H27" s="116"/>
    </row>
  </sheetData>
  <sheetProtection/>
  <printOptions/>
  <pageMargins left="0.7086614173228347" right="0.7086614173228347" top="0.7480314960629921" bottom="0.7480314960629921" header="0.31496062992125984" footer="0.31496062992125984"/>
  <pageSetup cellComments="asDisplayed" fitToHeight="1" fitToWidth="1"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codeName="Sheet27">
    <pageSetUpPr fitToPage="1"/>
  </sheetPr>
  <dimension ref="B2:S26"/>
  <sheetViews>
    <sheetView zoomScale="120" zoomScaleNormal="120" zoomScalePageLayoutView="0" workbookViewId="0" topLeftCell="A1">
      <selection activeCell="A1" sqref="A1"/>
    </sheetView>
  </sheetViews>
  <sheetFormatPr defaultColWidth="9.140625" defaultRowHeight="12"/>
  <cols>
    <col min="1" max="1" width="1.421875" style="48" customWidth="1"/>
    <col min="2" max="2" width="11.140625" style="48" customWidth="1"/>
    <col min="3" max="19" width="8.140625" style="48" customWidth="1"/>
    <col min="20" max="16384" width="9.140625" style="48" customWidth="1"/>
  </cols>
  <sheetData>
    <row r="2" s="46" customFormat="1" ht="17.25">
      <c r="B2" s="47" t="s">
        <v>894</v>
      </c>
    </row>
    <row r="3" s="46" customFormat="1" ht="6" customHeight="1">
      <c r="B3" s="47"/>
    </row>
    <row r="4" s="63" customFormat="1" ht="14.25">
      <c r="B4" s="49" t="s">
        <v>988</v>
      </c>
    </row>
    <row r="5" s="63" customFormat="1" ht="15" customHeight="1" thickBot="1">
      <c r="S5" s="117" t="s">
        <v>965</v>
      </c>
    </row>
    <row r="6" spans="2:19" ht="21" customHeight="1" thickTop="1">
      <c r="B6" s="52" t="s">
        <v>615</v>
      </c>
      <c r="C6" s="53" t="s">
        <v>507</v>
      </c>
      <c r="D6" s="53" t="s">
        <v>508</v>
      </c>
      <c r="E6" s="53" t="s">
        <v>290</v>
      </c>
      <c r="F6" s="53" t="s">
        <v>312</v>
      </c>
      <c r="G6" s="53" t="s">
        <v>510</v>
      </c>
      <c r="H6" s="53" t="s">
        <v>511</v>
      </c>
      <c r="I6" s="53" t="s">
        <v>512</v>
      </c>
      <c r="J6" s="53" t="s">
        <v>283</v>
      </c>
      <c r="K6" s="53" t="s">
        <v>896</v>
      </c>
      <c r="L6" s="53" t="s">
        <v>897</v>
      </c>
      <c r="M6" s="54" t="s">
        <v>513</v>
      </c>
      <c r="N6" s="53" t="s">
        <v>515</v>
      </c>
      <c r="O6" s="53" t="s">
        <v>305</v>
      </c>
      <c r="P6" s="53" t="s">
        <v>307</v>
      </c>
      <c r="Q6" s="53" t="s">
        <v>301</v>
      </c>
      <c r="R6" s="53" t="s">
        <v>516</v>
      </c>
      <c r="S6" s="54" t="s">
        <v>297</v>
      </c>
    </row>
    <row r="7" spans="2:19" ht="21" customHeight="1">
      <c r="B7" s="57" t="s">
        <v>546</v>
      </c>
      <c r="C7" s="58"/>
      <c r="D7" s="58"/>
      <c r="E7" s="58"/>
      <c r="F7" s="58"/>
      <c r="G7" s="58"/>
      <c r="H7" s="58"/>
      <c r="I7" s="58"/>
      <c r="J7" s="58"/>
      <c r="K7" s="58"/>
      <c r="L7" s="58"/>
      <c r="M7" s="59"/>
      <c r="N7" s="58"/>
      <c r="O7" s="58"/>
      <c r="P7" s="58"/>
      <c r="Q7" s="58"/>
      <c r="R7" s="58"/>
      <c r="S7" s="59"/>
    </row>
    <row r="8" spans="2:19" ht="6.75" customHeight="1">
      <c r="B8" s="60"/>
      <c r="C8" s="61"/>
      <c r="D8" s="61"/>
      <c r="E8" s="61"/>
      <c r="F8" s="61"/>
      <c r="G8" s="61"/>
      <c r="H8" s="61"/>
      <c r="I8" s="61"/>
      <c r="J8" s="61"/>
      <c r="K8" s="61"/>
      <c r="L8" s="61"/>
      <c r="M8" s="61"/>
      <c r="N8" s="61"/>
      <c r="O8" s="61"/>
      <c r="P8" s="61"/>
      <c r="Q8" s="61"/>
      <c r="R8" s="61"/>
      <c r="S8" s="62"/>
    </row>
    <row r="9" spans="2:19" s="63" customFormat="1" ht="24" customHeight="1">
      <c r="B9" s="64" t="s">
        <v>898</v>
      </c>
      <c r="C9" s="108">
        <v>107</v>
      </c>
      <c r="D9" s="108">
        <v>113.5</v>
      </c>
      <c r="E9" s="108">
        <v>55.5</v>
      </c>
      <c r="F9" s="108">
        <v>53.5</v>
      </c>
      <c r="G9" s="108">
        <v>77.5</v>
      </c>
      <c r="H9" s="108">
        <v>59</v>
      </c>
      <c r="I9" s="108" t="s">
        <v>787</v>
      </c>
      <c r="J9" s="108">
        <v>97</v>
      </c>
      <c r="K9" s="108">
        <v>74</v>
      </c>
      <c r="L9" s="108">
        <v>48.5</v>
      </c>
      <c r="M9" s="108">
        <v>134.5</v>
      </c>
      <c r="N9" s="108">
        <v>73.5</v>
      </c>
      <c r="O9" s="108">
        <v>93</v>
      </c>
      <c r="P9" s="108">
        <v>107</v>
      </c>
      <c r="Q9" s="108">
        <v>218</v>
      </c>
      <c r="R9" s="108">
        <v>136</v>
      </c>
      <c r="S9" s="109">
        <v>185</v>
      </c>
    </row>
    <row r="10" spans="2:19" s="68" customFormat="1" ht="18" customHeight="1">
      <c r="B10" s="69" t="s">
        <v>963</v>
      </c>
      <c r="C10" s="118">
        <v>66</v>
      </c>
      <c r="D10" s="118">
        <v>150.5</v>
      </c>
      <c r="E10" s="118">
        <v>106</v>
      </c>
      <c r="F10" s="118">
        <v>108.5</v>
      </c>
      <c r="G10" s="118">
        <v>103</v>
      </c>
      <c r="H10" s="118">
        <v>101.5</v>
      </c>
      <c r="I10" s="118">
        <v>183.5</v>
      </c>
      <c r="J10" s="118">
        <v>98.5</v>
      </c>
      <c r="K10" s="118">
        <v>98.5</v>
      </c>
      <c r="L10" s="118">
        <v>137</v>
      </c>
      <c r="M10" s="118">
        <v>215</v>
      </c>
      <c r="N10" s="118">
        <v>175.5</v>
      </c>
      <c r="O10" s="118">
        <v>203</v>
      </c>
      <c r="P10" s="118">
        <v>188</v>
      </c>
      <c r="Q10" s="118">
        <v>131</v>
      </c>
      <c r="R10" s="118">
        <v>159.5</v>
      </c>
      <c r="S10" s="119">
        <v>108</v>
      </c>
    </row>
    <row r="11" spans="2:19" s="68" customFormat="1" ht="6.75" customHeight="1">
      <c r="B11" s="69"/>
      <c r="C11" s="118"/>
      <c r="D11" s="118"/>
      <c r="E11" s="118"/>
      <c r="F11" s="118"/>
      <c r="G11" s="118"/>
      <c r="H11" s="118"/>
      <c r="I11" s="118"/>
      <c r="J11" s="118"/>
      <c r="K11" s="118"/>
      <c r="L11" s="118"/>
      <c r="M11" s="118"/>
      <c r="N11" s="118"/>
      <c r="O11" s="118"/>
      <c r="P11" s="118"/>
      <c r="Q11" s="118"/>
      <c r="R11" s="118"/>
      <c r="S11" s="119"/>
    </row>
    <row r="12" spans="2:19" s="63" customFormat="1" ht="18" customHeight="1">
      <c r="B12" s="73" t="s">
        <v>939</v>
      </c>
      <c r="C12" s="108">
        <v>22.5</v>
      </c>
      <c r="D12" s="108">
        <v>55.5</v>
      </c>
      <c r="E12" s="108">
        <v>28</v>
      </c>
      <c r="F12" s="108">
        <v>33</v>
      </c>
      <c r="G12" s="108">
        <v>28.5</v>
      </c>
      <c r="H12" s="108">
        <v>32</v>
      </c>
      <c r="I12" s="108">
        <v>33.5</v>
      </c>
      <c r="J12" s="108">
        <v>15.5</v>
      </c>
      <c r="K12" s="108">
        <v>18</v>
      </c>
      <c r="L12" s="108">
        <v>17.5</v>
      </c>
      <c r="M12" s="108">
        <v>38.5</v>
      </c>
      <c r="N12" s="108">
        <v>23.5</v>
      </c>
      <c r="O12" s="108">
        <v>28</v>
      </c>
      <c r="P12" s="108">
        <v>49.5</v>
      </c>
      <c r="Q12" s="108">
        <v>28</v>
      </c>
      <c r="R12" s="108">
        <v>26</v>
      </c>
      <c r="S12" s="109">
        <v>30.5</v>
      </c>
    </row>
    <row r="13" spans="2:19" s="63" customFormat="1" ht="18" customHeight="1">
      <c r="B13" s="73" t="s">
        <v>940</v>
      </c>
      <c r="C13" s="108">
        <v>21</v>
      </c>
      <c r="D13" s="108">
        <v>38.5</v>
      </c>
      <c r="E13" s="108">
        <v>22</v>
      </c>
      <c r="F13" s="108">
        <v>21.5</v>
      </c>
      <c r="G13" s="108">
        <v>20</v>
      </c>
      <c r="H13" s="108">
        <v>27</v>
      </c>
      <c r="I13" s="108">
        <v>26</v>
      </c>
      <c r="J13" s="108">
        <v>13</v>
      </c>
      <c r="K13" s="108">
        <v>26</v>
      </c>
      <c r="L13" s="108">
        <v>15.5</v>
      </c>
      <c r="M13" s="108">
        <v>29.5</v>
      </c>
      <c r="N13" s="108">
        <v>24.5</v>
      </c>
      <c r="O13" s="108">
        <v>23.5</v>
      </c>
      <c r="P13" s="108">
        <v>27</v>
      </c>
      <c r="Q13" s="108">
        <v>14.5</v>
      </c>
      <c r="R13" s="108">
        <v>13.5</v>
      </c>
      <c r="S13" s="109">
        <v>14</v>
      </c>
    </row>
    <row r="14" spans="2:19" s="63" customFormat="1" ht="18" customHeight="1">
      <c r="B14" s="73" t="s">
        <v>941</v>
      </c>
      <c r="C14" s="108">
        <v>16</v>
      </c>
      <c r="D14" s="108">
        <v>48.5</v>
      </c>
      <c r="E14" s="108">
        <v>19.5</v>
      </c>
      <c r="F14" s="108">
        <v>20</v>
      </c>
      <c r="G14" s="108">
        <v>17.5</v>
      </c>
      <c r="H14" s="108">
        <v>18.5</v>
      </c>
      <c r="I14" s="108">
        <v>28</v>
      </c>
      <c r="J14" s="108">
        <v>15.5</v>
      </c>
      <c r="K14" s="108">
        <v>20.5</v>
      </c>
      <c r="L14" s="108">
        <v>11</v>
      </c>
      <c r="M14" s="108">
        <v>23.5</v>
      </c>
      <c r="N14" s="108">
        <v>16</v>
      </c>
      <c r="O14" s="108">
        <v>16</v>
      </c>
      <c r="P14" s="108">
        <v>39</v>
      </c>
      <c r="Q14" s="108">
        <v>14</v>
      </c>
      <c r="R14" s="108">
        <v>17</v>
      </c>
      <c r="S14" s="109">
        <v>14.5</v>
      </c>
    </row>
    <row r="15" spans="2:19" s="63" customFormat="1" ht="18" customHeight="1">
      <c r="B15" s="73" t="s">
        <v>942</v>
      </c>
      <c r="C15" s="108">
        <v>17</v>
      </c>
      <c r="D15" s="108">
        <v>26.5</v>
      </c>
      <c r="E15" s="108">
        <v>22</v>
      </c>
      <c r="F15" s="108">
        <v>28</v>
      </c>
      <c r="G15" s="108">
        <v>20</v>
      </c>
      <c r="H15" s="108">
        <v>76</v>
      </c>
      <c r="I15" s="108">
        <v>62</v>
      </c>
      <c r="J15" s="108" t="s">
        <v>989</v>
      </c>
      <c r="K15" s="108">
        <v>33.5</v>
      </c>
      <c r="L15" s="108">
        <v>35.5</v>
      </c>
      <c r="M15" s="108">
        <v>75.5</v>
      </c>
      <c r="N15" s="108">
        <v>35.5</v>
      </c>
      <c r="O15" s="108">
        <v>61</v>
      </c>
      <c r="P15" s="108">
        <v>47.5</v>
      </c>
      <c r="Q15" s="108">
        <v>94</v>
      </c>
      <c r="R15" s="108">
        <v>64</v>
      </c>
      <c r="S15" s="109">
        <v>69.5</v>
      </c>
    </row>
    <row r="16" spans="2:19" s="63" customFormat="1" ht="18" customHeight="1">
      <c r="B16" s="73" t="s">
        <v>943</v>
      </c>
      <c r="C16" s="108">
        <v>22.5</v>
      </c>
      <c r="D16" s="108">
        <v>17</v>
      </c>
      <c r="E16" s="108">
        <v>19</v>
      </c>
      <c r="F16" s="108">
        <v>14.5</v>
      </c>
      <c r="G16" s="108">
        <v>11</v>
      </c>
      <c r="H16" s="108">
        <v>18.5</v>
      </c>
      <c r="I16" s="108">
        <v>20.5</v>
      </c>
      <c r="J16" s="108">
        <v>16</v>
      </c>
      <c r="K16" s="108">
        <v>11.5</v>
      </c>
      <c r="L16" s="108">
        <v>17.5</v>
      </c>
      <c r="M16" s="108">
        <v>38.5</v>
      </c>
      <c r="N16" s="108">
        <v>22.5</v>
      </c>
      <c r="O16" s="108">
        <v>29</v>
      </c>
      <c r="P16" s="108">
        <v>24.5</v>
      </c>
      <c r="Q16" s="108">
        <v>15</v>
      </c>
      <c r="R16" s="108">
        <v>28</v>
      </c>
      <c r="S16" s="109">
        <v>14</v>
      </c>
    </row>
    <row r="17" spans="2:19" s="63" customFormat="1" ht="18" customHeight="1">
      <c r="B17" s="73" t="s">
        <v>944</v>
      </c>
      <c r="C17" s="108">
        <v>32.5</v>
      </c>
      <c r="D17" s="108">
        <v>90</v>
      </c>
      <c r="E17" s="108">
        <v>42</v>
      </c>
      <c r="F17" s="108">
        <v>27</v>
      </c>
      <c r="G17" s="108">
        <v>27.5</v>
      </c>
      <c r="H17" s="110">
        <v>44</v>
      </c>
      <c r="I17" s="108">
        <v>29.5</v>
      </c>
      <c r="J17" s="108">
        <v>20</v>
      </c>
      <c r="K17" s="108">
        <v>27.5</v>
      </c>
      <c r="L17" s="108">
        <v>19.5</v>
      </c>
      <c r="M17" s="108">
        <v>47</v>
      </c>
      <c r="N17" s="108">
        <v>27.5</v>
      </c>
      <c r="O17" s="108">
        <v>42.5</v>
      </c>
      <c r="P17" s="108">
        <v>51</v>
      </c>
      <c r="Q17" s="108">
        <v>26</v>
      </c>
      <c r="R17" s="108">
        <v>38</v>
      </c>
      <c r="S17" s="109">
        <v>22.5</v>
      </c>
    </row>
    <row r="18" spans="2:19" s="63" customFormat="1" ht="18" customHeight="1">
      <c r="B18" s="73" t="s">
        <v>945</v>
      </c>
      <c r="C18" s="108">
        <v>34.5</v>
      </c>
      <c r="D18" s="108">
        <v>85</v>
      </c>
      <c r="E18" s="108">
        <v>62.5</v>
      </c>
      <c r="F18" s="108">
        <v>108.5</v>
      </c>
      <c r="G18" s="108">
        <v>103</v>
      </c>
      <c r="H18" s="108">
        <v>79.5</v>
      </c>
      <c r="I18" s="108">
        <v>183.5</v>
      </c>
      <c r="J18" s="108">
        <v>98.5</v>
      </c>
      <c r="K18" s="108">
        <v>98.5</v>
      </c>
      <c r="L18" s="108">
        <v>137</v>
      </c>
      <c r="M18" s="108">
        <v>215</v>
      </c>
      <c r="N18" s="108">
        <v>175.5</v>
      </c>
      <c r="O18" s="108">
        <v>203</v>
      </c>
      <c r="P18" s="108">
        <v>188</v>
      </c>
      <c r="Q18" s="108">
        <v>131</v>
      </c>
      <c r="R18" s="108">
        <v>159.5</v>
      </c>
      <c r="S18" s="109">
        <v>108</v>
      </c>
    </row>
    <row r="19" spans="2:19" s="63" customFormat="1" ht="18" customHeight="1">
      <c r="B19" s="73" t="s">
        <v>946</v>
      </c>
      <c r="C19" s="108">
        <v>44.5</v>
      </c>
      <c r="D19" s="108">
        <v>150.5</v>
      </c>
      <c r="E19" s="108">
        <v>106</v>
      </c>
      <c r="F19" s="108">
        <v>52</v>
      </c>
      <c r="G19" s="108">
        <v>54</v>
      </c>
      <c r="H19" s="108">
        <v>101.5</v>
      </c>
      <c r="I19" s="108">
        <v>52</v>
      </c>
      <c r="J19" s="108">
        <v>48.5</v>
      </c>
      <c r="K19" s="108">
        <v>51.5</v>
      </c>
      <c r="L19" s="108">
        <v>34</v>
      </c>
      <c r="M19" s="108">
        <v>66.5</v>
      </c>
      <c r="N19" s="108">
        <v>35.5</v>
      </c>
      <c r="O19" s="108">
        <v>35.5</v>
      </c>
      <c r="P19" s="108">
        <v>53</v>
      </c>
      <c r="Q19" s="108">
        <v>30</v>
      </c>
      <c r="R19" s="108">
        <v>87.5</v>
      </c>
      <c r="S19" s="109">
        <v>51</v>
      </c>
    </row>
    <row r="20" spans="2:19" s="63" customFormat="1" ht="18" customHeight="1">
      <c r="B20" s="73" t="s">
        <v>947</v>
      </c>
      <c r="C20" s="108">
        <v>66</v>
      </c>
      <c r="D20" s="108" t="s">
        <v>990</v>
      </c>
      <c r="E20" s="108" t="s">
        <v>991</v>
      </c>
      <c r="F20" s="108">
        <v>67</v>
      </c>
      <c r="G20" s="108" t="s">
        <v>982</v>
      </c>
      <c r="H20" s="108">
        <v>43</v>
      </c>
      <c r="I20" s="108">
        <v>62</v>
      </c>
      <c r="J20" s="108">
        <v>53.5</v>
      </c>
      <c r="K20" s="108">
        <v>97.5</v>
      </c>
      <c r="L20" s="108">
        <v>47</v>
      </c>
      <c r="M20" s="108">
        <v>77</v>
      </c>
      <c r="N20" s="108">
        <v>54</v>
      </c>
      <c r="O20" s="108" t="s">
        <v>992</v>
      </c>
      <c r="P20" s="108">
        <v>45</v>
      </c>
      <c r="Q20" s="108">
        <v>59</v>
      </c>
      <c r="R20" s="108">
        <v>47.5</v>
      </c>
      <c r="S20" s="109">
        <v>54</v>
      </c>
    </row>
    <row r="21" spans="2:19" s="63" customFormat="1" ht="18" customHeight="1">
      <c r="B21" s="73" t="s">
        <v>593</v>
      </c>
      <c r="C21" s="108">
        <v>10.5</v>
      </c>
      <c r="D21" s="108">
        <v>31</v>
      </c>
      <c r="E21" s="108">
        <v>24.5</v>
      </c>
      <c r="F21" s="108">
        <v>37</v>
      </c>
      <c r="G21" s="108">
        <v>41.5</v>
      </c>
      <c r="H21" s="108">
        <v>18</v>
      </c>
      <c r="I21" s="108">
        <v>19</v>
      </c>
      <c r="J21" s="108">
        <v>10.5</v>
      </c>
      <c r="K21" s="108" t="s">
        <v>993</v>
      </c>
      <c r="L21" s="108">
        <v>12</v>
      </c>
      <c r="M21" s="108">
        <v>21.5</v>
      </c>
      <c r="N21" s="108">
        <v>10</v>
      </c>
      <c r="O21" s="108">
        <v>16</v>
      </c>
      <c r="P21" s="108">
        <v>29.5</v>
      </c>
      <c r="Q21" s="108">
        <v>15</v>
      </c>
      <c r="R21" s="108">
        <v>14.5</v>
      </c>
      <c r="S21" s="109">
        <v>17.5</v>
      </c>
    </row>
    <row r="22" spans="2:19" s="63" customFormat="1" ht="18" customHeight="1">
      <c r="B22" s="73" t="s">
        <v>594</v>
      </c>
      <c r="C22" s="108">
        <v>29</v>
      </c>
      <c r="D22" s="108" t="s">
        <v>994</v>
      </c>
      <c r="E22" s="108" t="s">
        <v>995</v>
      </c>
      <c r="F22" s="108">
        <v>33</v>
      </c>
      <c r="G22" s="108" t="s">
        <v>996</v>
      </c>
      <c r="H22" s="108" t="s">
        <v>997</v>
      </c>
      <c r="I22" s="108" t="s">
        <v>998</v>
      </c>
      <c r="J22" s="108" t="s">
        <v>999</v>
      </c>
      <c r="K22" s="108">
        <v>40.5</v>
      </c>
      <c r="L22" s="108">
        <v>14.5</v>
      </c>
      <c r="M22" s="108" t="s">
        <v>1000</v>
      </c>
      <c r="N22" s="108" t="s">
        <v>1001</v>
      </c>
      <c r="O22" s="108" t="s">
        <v>1002</v>
      </c>
      <c r="P22" s="108" t="s">
        <v>989</v>
      </c>
      <c r="Q22" s="108" t="s">
        <v>1003</v>
      </c>
      <c r="R22" s="108">
        <v>44</v>
      </c>
      <c r="S22" s="109" t="s">
        <v>1004</v>
      </c>
    </row>
    <row r="23" spans="2:19" s="63" customFormat="1" ht="18" customHeight="1" thickBot="1">
      <c r="B23" s="111" t="s">
        <v>595</v>
      </c>
      <c r="C23" s="112">
        <v>23.5</v>
      </c>
      <c r="D23" s="112"/>
      <c r="E23" s="112">
        <v>17</v>
      </c>
      <c r="F23" s="112" t="s">
        <v>1005</v>
      </c>
      <c r="G23" s="112">
        <v>17</v>
      </c>
      <c r="H23" s="112">
        <v>22.5</v>
      </c>
      <c r="I23" s="112">
        <v>48</v>
      </c>
      <c r="J23" s="112">
        <v>40</v>
      </c>
      <c r="K23" s="112" t="s">
        <v>1006</v>
      </c>
      <c r="L23" s="112" t="s">
        <v>1007</v>
      </c>
      <c r="M23" s="112">
        <v>48.5</v>
      </c>
      <c r="N23" s="112">
        <v>22.5</v>
      </c>
      <c r="O23" s="112">
        <v>16</v>
      </c>
      <c r="P23" s="112">
        <v>42</v>
      </c>
      <c r="Q23" s="112" t="s">
        <v>1008</v>
      </c>
      <c r="R23" s="112">
        <v>35.5</v>
      </c>
      <c r="S23" s="113">
        <v>29.5</v>
      </c>
    </row>
    <row r="24" ht="12" customHeight="1" hidden="1">
      <c r="B24" s="120"/>
    </row>
    <row r="25" spans="2:8" ht="12">
      <c r="B25" s="115"/>
      <c r="C25" s="116"/>
      <c r="D25" s="116"/>
      <c r="E25" s="116"/>
      <c r="F25" s="116"/>
      <c r="G25" s="116"/>
      <c r="H25" s="116"/>
    </row>
    <row r="26" spans="2:8" ht="12">
      <c r="B26" s="116"/>
      <c r="C26" s="116"/>
      <c r="D26" s="116"/>
      <c r="E26" s="116"/>
      <c r="F26" s="116"/>
      <c r="G26" s="116"/>
      <c r="H26" s="116"/>
    </row>
  </sheetData>
  <sheetProtection/>
  <printOptions/>
  <pageMargins left="0.7086614173228347" right="0.7086614173228347" top="0.7480314960629921" bottom="0.7480314960629921" header="0.31496062992125984" footer="0.31496062992125984"/>
  <pageSetup cellComments="asDisplayed" fitToHeight="1" fitToWidth="1"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codeName="Sheet28">
    <pageSetUpPr fitToPage="1"/>
  </sheetPr>
  <dimension ref="B2:S26"/>
  <sheetViews>
    <sheetView zoomScale="120" zoomScaleNormal="120" zoomScalePageLayoutView="0" workbookViewId="0" topLeftCell="A1">
      <selection activeCell="A1" sqref="A1"/>
    </sheetView>
  </sheetViews>
  <sheetFormatPr defaultColWidth="9.140625" defaultRowHeight="12"/>
  <cols>
    <col min="1" max="1" width="1.421875" style="88" customWidth="1"/>
    <col min="2" max="2" width="11.140625" style="88" customWidth="1"/>
    <col min="3" max="3" width="9.7109375" style="88" customWidth="1"/>
    <col min="4" max="4" width="9.28125" style="88" customWidth="1"/>
    <col min="5" max="5" width="9.57421875" style="88" customWidth="1"/>
    <col min="6" max="6" width="10.00390625" style="88" customWidth="1"/>
    <col min="7" max="7" width="9.57421875" style="88" customWidth="1"/>
    <col min="8" max="8" width="9.7109375" style="88" customWidth="1"/>
    <col min="9" max="14" width="9.421875" style="88" customWidth="1"/>
    <col min="15" max="15" width="9.57421875" style="88" customWidth="1"/>
    <col min="16" max="17" width="9.7109375" style="88" customWidth="1"/>
    <col min="18" max="19" width="9.421875" style="88" customWidth="1"/>
    <col min="20" max="16384" width="9.140625" style="88" customWidth="1"/>
  </cols>
  <sheetData>
    <row r="2" s="46" customFormat="1" ht="17.25">
      <c r="B2" s="47" t="s">
        <v>1482</v>
      </c>
    </row>
    <row r="3" s="46" customFormat="1" ht="6" customHeight="1">
      <c r="B3" s="47"/>
    </row>
    <row r="4" ht="14.25">
      <c r="B4" s="89" t="s">
        <v>1009</v>
      </c>
    </row>
    <row r="5" ht="15" customHeight="1" thickBot="1">
      <c r="S5" s="51" t="s">
        <v>616</v>
      </c>
    </row>
    <row r="6" spans="2:19" ht="21" customHeight="1" thickTop="1">
      <c r="B6" s="90" t="s">
        <v>615</v>
      </c>
      <c r="C6" s="53" t="s">
        <v>507</v>
      </c>
      <c r="D6" s="53" t="s">
        <v>508</v>
      </c>
      <c r="E6" s="53" t="s">
        <v>290</v>
      </c>
      <c r="F6" s="53" t="s">
        <v>312</v>
      </c>
      <c r="G6" s="53" t="s">
        <v>510</v>
      </c>
      <c r="H6" s="53" t="s">
        <v>511</v>
      </c>
      <c r="I6" s="53" t="s">
        <v>512</v>
      </c>
      <c r="J6" s="53" t="s">
        <v>283</v>
      </c>
      <c r="K6" s="53" t="s">
        <v>896</v>
      </c>
      <c r="L6" s="53" t="s">
        <v>897</v>
      </c>
      <c r="M6" s="54" t="s">
        <v>513</v>
      </c>
      <c r="N6" s="53" t="s">
        <v>515</v>
      </c>
      <c r="O6" s="53" t="s">
        <v>305</v>
      </c>
      <c r="P6" s="53" t="s">
        <v>307</v>
      </c>
      <c r="Q6" s="53" t="s">
        <v>301</v>
      </c>
      <c r="R6" s="53" t="s">
        <v>516</v>
      </c>
      <c r="S6" s="54" t="s">
        <v>297</v>
      </c>
    </row>
    <row r="7" spans="2:19" ht="21" customHeight="1">
      <c r="B7" s="91" t="s">
        <v>546</v>
      </c>
      <c r="C7" s="58"/>
      <c r="D7" s="58"/>
      <c r="E7" s="58"/>
      <c r="F7" s="58"/>
      <c r="G7" s="58"/>
      <c r="H7" s="58"/>
      <c r="I7" s="58"/>
      <c r="J7" s="58"/>
      <c r="K7" s="58"/>
      <c r="L7" s="58"/>
      <c r="M7" s="59"/>
      <c r="N7" s="58"/>
      <c r="O7" s="58"/>
      <c r="P7" s="58"/>
      <c r="Q7" s="58"/>
      <c r="R7" s="58"/>
      <c r="S7" s="59"/>
    </row>
    <row r="8" spans="2:19" ht="6.75" customHeight="1">
      <c r="B8" s="92"/>
      <c r="C8" s="93"/>
      <c r="D8" s="93"/>
      <c r="E8" s="93"/>
      <c r="F8" s="93"/>
      <c r="G8" s="93"/>
      <c r="H8" s="93"/>
      <c r="I8" s="93"/>
      <c r="J8" s="93"/>
      <c r="K8" s="93"/>
      <c r="L8" s="93"/>
      <c r="M8" s="93"/>
      <c r="N8" s="93"/>
      <c r="O8" s="93"/>
      <c r="P8" s="93"/>
      <c r="Q8" s="93"/>
      <c r="R8" s="93"/>
      <c r="S8" s="94"/>
    </row>
    <row r="9" spans="2:19" s="99" customFormat="1" ht="24" customHeight="1">
      <c r="B9" s="95" t="s">
        <v>898</v>
      </c>
      <c r="C9" s="96">
        <v>1492.4</v>
      </c>
      <c r="D9" s="96">
        <v>1475</v>
      </c>
      <c r="E9" s="96">
        <v>1562.9</v>
      </c>
      <c r="F9" s="97">
        <v>1666.6</v>
      </c>
      <c r="G9" s="97">
        <v>1631.6</v>
      </c>
      <c r="H9" s="97">
        <v>1485.5</v>
      </c>
      <c r="I9" s="97">
        <v>1428.4</v>
      </c>
      <c r="J9" s="97">
        <v>1683.6</v>
      </c>
      <c r="K9" s="97">
        <v>1616.5</v>
      </c>
      <c r="L9" s="97">
        <v>1769.9</v>
      </c>
      <c r="M9" s="97">
        <v>1297.9</v>
      </c>
      <c r="N9" s="97">
        <v>1774</v>
      </c>
      <c r="O9" s="97">
        <v>1704.5</v>
      </c>
      <c r="P9" s="97">
        <v>1369.5</v>
      </c>
      <c r="Q9" s="97">
        <v>1783.6</v>
      </c>
      <c r="R9" s="97">
        <v>1424.5</v>
      </c>
      <c r="S9" s="98">
        <v>1831.6</v>
      </c>
    </row>
    <row r="10" spans="2:19" s="104" customFormat="1" ht="18" customHeight="1">
      <c r="B10" s="100" t="s">
        <v>963</v>
      </c>
      <c r="C10" s="101">
        <v>1281.1</v>
      </c>
      <c r="D10" s="101">
        <v>1254</v>
      </c>
      <c r="E10" s="101" t="s">
        <v>1010</v>
      </c>
      <c r="F10" s="102">
        <v>1415.2</v>
      </c>
      <c r="G10" s="102">
        <v>1361.3</v>
      </c>
      <c r="H10" s="102">
        <v>1342.1</v>
      </c>
      <c r="I10" s="102">
        <v>1180</v>
      </c>
      <c r="J10" s="102">
        <v>1435</v>
      </c>
      <c r="K10" s="102">
        <v>1373.2</v>
      </c>
      <c r="L10" s="102">
        <v>1505.3</v>
      </c>
      <c r="M10" s="102">
        <v>1105.2</v>
      </c>
      <c r="N10" s="102">
        <v>1524.3</v>
      </c>
      <c r="O10" s="102">
        <v>1481.8</v>
      </c>
      <c r="P10" s="102">
        <v>1188.8</v>
      </c>
      <c r="Q10" s="102">
        <v>1516.1</v>
      </c>
      <c r="R10" s="102">
        <v>1204.6</v>
      </c>
      <c r="S10" s="103">
        <v>1532.8</v>
      </c>
    </row>
    <row r="11" spans="2:19" s="104" customFormat="1" ht="6.75" customHeight="1">
      <c r="B11" s="105"/>
      <c r="C11" s="106"/>
      <c r="D11" s="106"/>
      <c r="E11" s="106"/>
      <c r="F11" s="106"/>
      <c r="G11" s="106"/>
      <c r="H11" s="106"/>
      <c r="I11" s="106"/>
      <c r="J11" s="106"/>
      <c r="K11" s="106"/>
      <c r="L11" s="106"/>
      <c r="M11" s="106"/>
      <c r="N11" s="106"/>
      <c r="O11" s="106"/>
      <c r="P11" s="106"/>
      <c r="Q11" s="106"/>
      <c r="R11" s="106"/>
      <c r="S11" s="107"/>
    </row>
    <row r="12" spans="2:19" s="99" customFormat="1" ht="18" customHeight="1">
      <c r="B12" s="73" t="s">
        <v>939</v>
      </c>
      <c r="C12" s="108">
        <v>39.2</v>
      </c>
      <c r="D12" s="108">
        <v>55.2</v>
      </c>
      <c r="E12" s="108">
        <v>55.7</v>
      </c>
      <c r="F12" s="108">
        <v>34.2</v>
      </c>
      <c r="G12" s="108">
        <v>33.8</v>
      </c>
      <c r="H12" s="108">
        <v>60.8</v>
      </c>
      <c r="I12" s="108">
        <v>32.6</v>
      </c>
      <c r="J12" s="108">
        <v>46.7</v>
      </c>
      <c r="K12" s="108">
        <v>27.8</v>
      </c>
      <c r="L12" s="108">
        <v>58.7</v>
      </c>
      <c r="M12" s="108">
        <v>36.5</v>
      </c>
      <c r="N12" s="108">
        <v>67.4</v>
      </c>
      <c r="O12" s="108">
        <v>59.9</v>
      </c>
      <c r="P12" s="108">
        <v>30</v>
      </c>
      <c r="Q12" s="108">
        <v>67.8</v>
      </c>
      <c r="R12" s="108">
        <v>53.6</v>
      </c>
      <c r="S12" s="109">
        <v>68.9</v>
      </c>
    </row>
    <row r="13" spans="2:19" s="99" customFormat="1" ht="18" customHeight="1">
      <c r="B13" s="73" t="s">
        <v>940</v>
      </c>
      <c r="C13" s="108">
        <v>59.7</v>
      </c>
      <c r="D13" s="108">
        <v>63.8</v>
      </c>
      <c r="E13" s="108">
        <v>70.2</v>
      </c>
      <c r="F13" s="108">
        <v>56.4</v>
      </c>
      <c r="G13" s="108">
        <v>56.2</v>
      </c>
      <c r="H13" s="108">
        <v>79.1</v>
      </c>
      <c r="I13" s="108">
        <v>55.7</v>
      </c>
      <c r="J13" s="108">
        <v>84.4</v>
      </c>
      <c r="K13" s="108">
        <v>52.1</v>
      </c>
      <c r="L13" s="108">
        <v>94.6</v>
      </c>
      <c r="M13" s="108">
        <v>50.2</v>
      </c>
      <c r="N13" s="108">
        <v>92.3</v>
      </c>
      <c r="O13" s="108">
        <v>77.6</v>
      </c>
      <c r="P13" s="108">
        <v>52</v>
      </c>
      <c r="Q13" s="108">
        <v>100.1</v>
      </c>
      <c r="R13" s="108">
        <v>63.5</v>
      </c>
      <c r="S13" s="109">
        <v>91</v>
      </c>
    </row>
    <row r="14" spans="2:19" s="99" customFormat="1" ht="18" customHeight="1">
      <c r="B14" s="73" t="s">
        <v>941</v>
      </c>
      <c r="C14" s="108">
        <v>130.5</v>
      </c>
      <c r="D14" s="108">
        <v>111.1</v>
      </c>
      <c r="E14" s="108">
        <v>118.2</v>
      </c>
      <c r="F14" s="108">
        <v>134.6</v>
      </c>
      <c r="G14" s="108">
        <v>133.5</v>
      </c>
      <c r="H14" s="108">
        <v>130</v>
      </c>
      <c r="I14" s="108">
        <v>120.5</v>
      </c>
      <c r="J14" s="108">
        <v>143.4</v>
      </c>
      <c r="K14" s="108">
        <v>130.9</v>
      </c>
      <c r="L14" s="108">
        <v>150.3</v>
      </c>
      <c r="M14" s="108">
        <v>113.2</v>
      </c>
      <c r="N14" s="108">
        <v>138.2</v>
      </c>
      <c r="O14" s="108">
        <v>128.9</v>
      </c>
      <c r="P14" s="108">
        <v>102.8</v>
      </c>
      <c r="Q14" s="108">
        <v>136.3</v>
      </c>
      <c r="R14" s="108">
        <v>100.3</v>
      </c>
      <c r="S14" s="109">
        <v>143.3</v>
      </c>
    </row>
    <row r="15" spans="2:19" s="99" customFormat="1" ht="18" customHeight="1">
      <c r="B15" s="73" t="s">
        <v>942</v>
      </c>
      <c r="C15" s="108">
        <v>146.7</v>
      </c>
      <c r="D15" s="108" t="s">
        <v>1011</v>
      </c>
      <c r="E15" s="108">
        <v>130.9</v>
      </c>
      <c r="F15" s="108">
        <v>151.7</v>
      </c>
      <c r="G15" s="108">
        <v>135.1</v>
      </c>
      <c r="H15" s="108">
        <v>145.7</v>
      </c>
      <c r="I15" s="108">
        <v>139.8</v>
      </c>
      <c r="J15" s="108" t="s">
        <v>1012</v>
      </c>
      <c r="K15" s="108">
        <v>145.1</v>
      </c>
      <c r="L15" s="108">
        <v>169.2</v>
      </c>
      <c r="M15" s="108">
        <v>142.2</v>
      </c>
      <c r="N15" s="108">
        <v>184.8</v>
      </c>
      <c r="O15" s="108">
        <v>183.6</v>
      </c>
      <c r="P15" s="108">
        <v>134.8</v>
      </c>
      <c r="Q15" s="108">
        <v>176.7</v>
      </c>
      <c r="R15" s="108">
        <v>142</v>
      </c>
      <c r="S15" s="109">
        <v>179.2</v>
      </c>
    </row>
    <row r="16" spans="2:19" s="99" customFormat="1" ht="18" customHeight="1">
      <c r="B16" s="73" t="s">
        <v>943</v>
      </c>
      <c r="C16" s="108">
        <v>157.9</v>
      </c>
      <c r="D16" s="108">
        <v>153.9</v>
      </c>
      <c r="E16" s="108">
        <v>171.8</v>
      </c>
      <c r="F16" s="108">
        <v>189.5</v>
      </c>
      <c r="G16" s="108">
        <v>174.2</v>
      </c>
      <c r="H16" s="108">
        <v>164.8</v>
      </c>
      <c r="I16" s="108">
        <v>160.6</v>
      </c>
      <c r="J16" s="108">
        <v>183.6</v>
      </c>
      <c r="K16" s="108">
        <v>180.9</v>
      </c>
      <c r="L16" s="108">
        <v>188.8</v>
      </c>
      <c r="M16" s="108">
        <v>158.8</v>
      </c>
      <c r="N16" s="108">
        <v>190.8</v>
      </c>
      <c r="O16" s="108">
        <v>192.8</v>
      </c>
      <c r="P16" s="108">
        <v>159.3</v>
      </c>
      <c r="Q16" s="108">
        <v>186.5</v>
      </c>
      <c r="R16" s="108">
        <v>144.5</v>
      </c>
      <c r="S16" s="109">
        <v>201.6</v>
      </c>
    </row>
    <row r="17" spans="2:19" s="99" customFormat="1" ht="18" customHeight="1">
      <c r="B17" s="73" t="s">
        <v>944</v>
      </c>
      <c r="C17" s="108">
        <v>171</v>
      </c>
      <c r="D17" s="108">
        <v>201</v>
      </c>
      <c r="E17" s="108">
        <v>209.1</v>
      </c>
      <c r="F17" s="108">
        <v>213.5</v>
      </c>
      <c r="G17" s="108">
        <v>204.7</v>
      </c>
      <c r="H17" s="110">
        <v>187.1</v>
      </c>
      <c r="I17" s="108">
        <v>182.6</v>
      </c>
      <c r="J17" s="108">
        <v>210</v>
      </c>
      <c r="K17" s="108">
        <v>205</v>
      </c>
      <c r="L17" s="108">
        <v>190.4</v>
      </c>
      <c r="M17" s="108">
        <v>170.1</v>
      </c>
      <c r="N17" s="108">
        <v>200.2</v>
      </c>
      <c r="O17" s="108">
        <v>205</v>
      </c>
      <c r="P17" s="108">
        <v>164.5</v>
      </c>
      <c r="Q17" s="108">
        <v>189.9</v>
      </c>
      <c r="R17" s="108">
        <v>150.2</v>
      </c>
      <c r="S17" s="109">
        <v>200.8</v>
      </c>
    </row>
    <row r="18" spans="2:19" s="99" customFormat="1" ht="18" customHeight="1">
      <c r="B18" s="73" t="s">
        <v>945</v>
      </c>
      <c r="C18" s="108">
        <v>73.3</v>
      </c>
      <c r="D18" s="108">
        <v>57.8</v>
      </c>
      <c r="E18" s="108">
        <v>61.2</v>
      </c>
      <c r="F18" s="108">
        <v>64.3</v>
      </c>
      <c r="G18" s="108">
        <v>67.3</v>
      </c>
      <c r="H18" s="108">
        <v>60.4</v>
      </c>
      <c r="I18" s="108">
        <v>52.4</v>
      </c>
      <c r="J18" s="108">
        <v>69</v>
      </c>
      <c r="K18" s="108">
        <v>76.5</v>
      </c>
      <c r="L18" s="108">
        <v>73.3</v>
      </c>
      <c r="M18" s="108">
        <v>54.1</v>
      </c>
      <c r="N18" s="108">
        <v>70.4</v>
      </c>
      <c r="O18" s="108">
        <v>73.7</v>
      </c>
      <c r="P18" s="108">
        <v>59.9</v>
      </c>
      <c r="Q18" s="108">
        <v>71.7</v>
      </c>
      <c r="R18" s="108">
        <v>58.7</v>
      </c>
      <c r="S18" s="109">
        <v>68.6</v>
      </c>
    </row>
    <row r="19" spans="2:19" s="99" customFormat="1" ht="18" customHeight="1">
      <c r="B19" s="73" t="s">
        <v>946</v>
      </c>
      <c r="C19" s="108">
        <v>177.9</v>
      </c>
      <c r="D19" s="108">
        <v>177.3</v>
      </c>
      <c r="E19" s="108">
        <v>176.1</v>
      </c>
      <c r="F19" s="108">
        <v>206.9</v>
      </c>
      <c r="G19" s="108">
        <v>193.6</v>
      </c>
      <c r="H19" s="108">
        <v>184.8</v>
      </c>
      <c r="I19" s="108">
        <v>164.2</v>
      </c>
      <c r="J19" s="108">
        <v>207.1</v>
      </c>
      <c r="K19" s="108">
        <v>211.8</v>
      </c>
      <c r="L19" s="108">
        <v>225.7</v>
      </c>
      <c r="M19" s="108">
        <v>161.5</v>
      </c>
      <c r="N19" s="108" t="s">
        <v>1013</v>
      </c>
      <c r="O19" s="108">
        <v>231.8</v>
      </c>
      <c r="P19" s="108">
        <v>199.8</v>
      </c>
      <c r="Q19" s="108">
        <v>238</v>
      </c>
      <c r="R19" s="108">
        <v>185.5</v>
      </c>
      <c r="S19" s="109">
        <v>233.6</v>
      </c>
    </row>
    <row r="20" spans="2:19" s="99" customFormat="1" ht="18" customHeight="1">
      <c r="B20" s="73" t="s">
        <v>947</v>
      </c>
      <c r="C20" s="108">
        <v>152.9</v>
      </c>
      <c r="D20" s="108" t="s">
        <v>1014</v>
      </c>
      <c r="E20" s="108" t="s">
        <v>1015</v>
      </c>
      <c r="F20" s="108" t="s">
        <v>1016</v>
      </c>
      <c r="G20" s="108" t="s">
        <v>1017</v>
      </c>
      <c r="H20" s="108" t="s">
        <v>1018</v>
      </c>
      <c r="I20" s="108">
        <v>114.1</v>
      </c>
      <c r="J20" s="108">
        <v>140.4</v>
      </c>
      <c r="K20" s="108">
        <v>167.5</v>
      </c>
      <c r="L20" s="108">
        <v>130.7</v>
      </c>
      <c r="M20" s="108">
        <v>75.4</v>
      </c>
      <c r="N20" s="108">
        <v>125.9</v>
      </c>
      <c r="O20" s="108" t="s">
        <v>1019</v>
      </c>
      <c r="P20" s="108" t="s">
        <v>1020</v>
      </c>
      <c r="Q20" s="108">
        <v>122.7</v>
      </c>
      <c r="R20" s="108" t="s">
        <v>1021</v>
      </c>
      <c r="S20" s="109">
        <v>116.1</v>
      </c>
    </row>
    <row r="21" spans="2:19" s="99" customFormat="1" ht="18" customHeight="1">
      <c r="B21" s="73" t="s">
        <v>593</v>
      </c>
      <c r="C21" s="108" t="s">
        <v>1022</v>
      </c>
      <c r="D21" s="108">
        <v>71.3</v>
      </c>
      <c r="E21" s="108" t="s">
        <v>1023</v>
      </c>
      <c r="F21" s="108">
        <v>95.8</v>
      </c>
      <c r="G21" s="108">
        <v>100.1</v>
      </c>
      <c r="H21" s="108">
        <v>94.8</v>
      </c>
      <c r="I21" s="108" t="s">
        <v>1024</v>
      </c>
      <c r="J21" s="108">
        <v>85.7</v>
      </c>
      <c r="K21" s="108" t="s">
        <v>789</v>
      </c>
      <c r="L21" s="108">
        <v>88.6</v>
      </c>
      <c r="M21" s="108" t="s">
        <v>1025</v>
      </c>
      <c r="N21" s="108">
        <v>91.5</v>
      </c>
      <c r="O21" s="108">
        <v>90.5</v>
      </c>
      <c r="P21" s="108">
        <v>75.2</v>
      </c>
      <c r="Q21" s="108">
        <v>92.6</v>
      </c>
      <c r="R21" s="108">
        <v>84.9</v>
      </c>
      <c r="S21" s="109" t="s">
        <v>1026</v>
      </c>
    </row>
    <row r="22" spans="2:19" s="99" customFormat="1" ht="18" customHeight="1">
      <c r="B22" s="73" t="s">
        <v>594</v>
      </c>
      <c r="C22" s="108">
        <v>57.6</v>
      </c>
      <c r="D22" s="108" t="s">
        <v>1027</v>
      </c>
      <c r="E22" s="108" t="s">
        <v>1028</v>
      </c>
      <c r="F22" s="108">
        <v>77.8</v>
      </c>
      <c r="G22" s="108" t="s">
        <v>1029</v>
      </c>
      <c r="H22" s="108" t="s">
        <v>1030</v>
      </c>
      <c r="I22" s="108" t="s">
        <v>1031</v>
      </c>
      <c r="J22" s="108" t="s">
        <v>1032</v>
      </c>
      <c r="K22" s="108">
        <v>64.8</v>
      </c>
      <c r="L22" s="108">
        <v>105.4</v>
      </c>
      <c r="M22" s="108" t="s">
        <v>1033</v>
      </c>
      <c r="N22" s="108" t="s">
        <v>1034</v>
      </c>
      <c r="O22" s="108" t="s">
        <v>1035</v>
      </c>
      <c r="P22" s="108" t="s">
        <v>1036</v>
      </c>
      <c r="Q22" s="108" t="s">
        <v>1037</v>
      </c>
      <c r="R22" s="108" t="s">
        <v>1038</v>
      </c>
      <c r="S22" s="109" t="s">
        <v>1039</v>
      </c>
    </row>
    <row r="23" spans="2:19" s="99" customFormat="1" ht="18" customHeight="1" thickBot="1">
      <c r="B23" s="111" t="s">
        <v>595</v>
      </c>
      <c r="C23" s="112">
        <v>30.9</v>
      </c>
      <c r="D23" s="112"/>
      <c r="E23" s="112" t="s">
        <v>1040</v>
      </c>
      <c r="F23" s="112" t="s">
        <v>1041</v>
      </c>
      <c r="G23" s="112">
        <v>21.1</v>
      </c>
      <c r="H23" s="112">
        <v>29.9</v>
      </c>
      <c r="I23" s="112">
        <v>12.4</v>
      </c>
      <c r="J23" s="112">
        <v>20.6</v>
      </c>
      <c r="K23" s="112" t="s">
        <v>1042</v>
      </c>
      <c r="L23" s="112" t="s">
        <v>1043</v>
      </c>
      <c r="M23" s="112">
        <v>16.7</v>
      </c>
      <c r="N23" s="112">
        <v>38.8</v>
      </c>
      <c r="O23" s="112">
        <v>28.8</v>
      </c>
      <c r="P23" s="112">
        <v>17.2</v>
      </c>
      <c r="Q23" s="112" t="s">
        <v>1044</v>
      </c>
      <c r="R23" s="112">
        <v>35.3</v>
      </c>
      <c r="S23" s="113" t="s">
        <v>1045</v>
      </c>
    </row>
    <row r="24" ht="13.5" customHeight="1" hidden="1">
      <c r="B24" s="114"/>
    </row>
    <row r="25" spans="2:8" ht="12">
      <c r="B25" s="115"/>
      <c r="C25" s="116"/>
      <c r="D25" s="116"/>
      <c r="E25" s="116"/>
      <c r="F25" s="116"/>
      <c r="G25" s="116"/>
      <c r="H25" s="116"/>
    </row>
    <row r="26" spans="2:8" ht="12">
      <c r="B26" s="116"/>
      <c r="C26" s="116"/>
      <c r="D26" s="116"/>
      <c r="E26" s="116"/>
      <c r="F26" s="116"/>
      <c r="G26" s="116"/>
      <c r="H26" s="116"/>
    </row>
  </sheetData>
  <sheetProtection/>
  <printOptions/>
  <pageMargins left="0.7086614173228347" right="0.7086614173228347" top="0.7480314960629921" bottom="0.7480314960629921" header="0.31496062992125984" footer="0.31496062992125984"/>
  <pageSetup cellComments="asDisplayed" fitToHeight="1" fitToWidth="1" horizontalDpi="600" verticalDpi="600" orientation="landscape" paperSize="9" scale="87" r:id="rId1"/>
</worksheet>
</file>

<file path=xl/worksheets/sheet29.xml><?xml version="1.0" encoding="utf-8"?>
<worksheet xmlns="http://schemas.openxmlformats.org/spreadsheetml/2006/main" xmlns:r="http://schemas.openxmlformats.org/officeDocument/2006/relationships">
  <sheetPr codeName="Sheet29"/>
  <dimension ref="A2:S24"/>
  <sheetViews>
    <sheetView zoomScale="120" zoomScaleNormal="120" zoomScalePageLayoutView="0" workbookViewId="0" topLeftCell="A1">
      <selection activeCell="A1" sqref="A1"/>
    </sheetView>
  </sheetViews>
  <sheetFormatPr defaultColWidth="9.140625" defaultRowHeight="12"/>
  <cols>
    <col min="1" max="1" width="1.421875" style="48" customWidth="1"/>
    <col min="2" max="2" width="11.140625" style="48" customWidth="1"/>
    <col min="3" max="13" width="8.140625" style="48" customWidth="1"/>
    <col min="14" max="16384" width="9.140625" style="48" customWidth="1"/>
  </cols>
  <sheetData>
    <row r="2" s="46" customFormat="1" ht="17.25">
      <c r="B2" s="47" t="s">
        <v>894</v>
      </c>
    </row>
    <row r="3" s="46" customFormat="1" ht="6" customHeight="1">
      <c r="B3" s="47"/>
    </row>
    <row r="4" spans="2:14" ht="14.25">
      <c r="B4" s="49" t="s">
        <v>1046</v>
      </c>
      <c r="N4" s="50"/>
    </row>
    <row r="5" spans="13:14" ht="15" customHeight="1" thickBot="1">
      <c r="M5" s="51" t="s">
        <v>1047</v>
      </c>
      <c r="N5" s="50"/>
    </row>
    <row r="6" spans="2:19" ht="21" customHeight="1" thickTop="1">
      <c r="B6" s="52" t="s">
        <v>615</v>
      </c>
      <c r="C6" s="53" t="s">
        <v>290</v>
      </c>
      <c r="D6" s="53" t="s">
        <v>522</v>
      </c>
      <c r="E6" s="53" t="s">
        <v>510</v>
      </c>
      <c r="F6" s="53" t="s">
        <v>511</v>
      </c>
      <c r="G6" s="53" t="s">
        <v>512</v>
      </c>
      <c r="H6" s="53" t="s">
        <v>283</v>
      </c>
      <c r="I6" s="53" t="s">
        <v>513</v>
      </c>
      <c r="J6" s="53" t="s">
        <v>515</v>
      </c>
      <c r="K6" s="53" t="s">
        <v>305</v>
      </c>
      <c r="L6" s="53" t="s">
        <v>307</v>
      </c>
      <c r="M6" s="54" t="s">
        <v>297</v>
      </c>
      <c r="N6" s="55"/>
      <c r="O6" s="56"/>
      <c r="P6" s="56"/>
      <c r="Q6" s="56"/>
      <c r="R6" s="56"/>
      <c r="S6" s="56"/>
    </row>
    <row r="7" spans="2:14" ht="21" customHeight="1">
      <c r="B7" s="57" t="s">
        <v>546</v>
      </c>
      <c r="C7" s="58"/>
      <c r="D7" s="58"/>
      <c r="E7" s="58"/>
      <c r="F7" s="58"/>
      <c r="G7" s="58"/>
      <c r="H7" s="58"/>
      <c r="I7" s="58"/>
      <c r="J7" s="58"/>
      <c r="K7" s="58"/>
      <c r="L7" s="58"/>
      <c r="M7" s="59"/>
      <c r="N7" s="50"/>
    </row>
    <row r="8" spans="2:14" ht="6.75" customHeight="1">
      <c r="B8" s="60"/>
      <c r="C8" s="61"/>
      <c r="D8" s="61"/>
      <c r="E8" s="61"/>
      <c r="F8" s="61"/>
      <c r="G8" s="61"/>
      <c r="H8" s="61"/>
      <c r="I8" s="61"/>
      <c r="J8" s="61"/>
      <c r="K8" s="61"/>
      <c r="L8" s="61"/>
      <c r="M8" s="62"/>
      <c r="N8" s="50"/>
    </row>
    <row r="9" spans="2:14" s="63" customFormat="1" ht="24" customHeight="1">
      <c r="B9" s="64" t="s">
        <v>898</v>
      </c>
      <c r="C9" s="65">
        <v>128</v>
      </c>
      <c r="D9" s="65">
        <v>70</v>
      </c>
      <c r="E9" s="65">
        <v>56</v>
      </c>
      <c r="F9" s="65">
        <v>124</v>
      </c>
      <c r="G9" s="65">
        <v>317</v>
      </c>
      <c r="H9" s="65">
        <v>175</v>
      </c>
      <c r="I9" s="65">
        <v>244</v>
      </c>
      <c r="J9" s="65">
        <v>62</v>
      </c>
      <c r="K9" s="65">
        <v>68</v>
      </c>
      <c r="L9" s="65">
        <v>178</v>
      </c>
      <c r="M9" s="66">
        <v>75</v>
      </c>
      <c r="N9" s="67"/>
    </row>
    <row r="10" spans="2:19" s="68" customFormat="1" ht="18" customHeight="1">
      <c r="B10" s="69" t="s">
        <v>963</v>
      </c>
      <c r="C10" s="70">
        <v>61</v>
      </c>
      <c r="D10" s="70">
        <v>29</v>
      </c>
      <c r="E10" s="70">
        <v>25</v>
      </c>
      <c r="F10" s="70">
        <v>38</v>
      </c>
      <c r="G10" s="70">
        <v>178</v>
      </c>
      <c r="H10" s="70">
        <v>80</v>
      </c>
      <c r="I10" s="70">
        <v>132</v>
      </c>
      <c r="J10" s="70">
        <v>21</v>
      </c>
      <c r="K10" s="70">
        <v>19</v>
      </c>
      <c r="L10" s="70">
        <v>31</v>
      </c>
      <c r="M10" s="71">
        <v>33</v>
      </c>
      <c r="N10" s="72"/>
      <c r="O10" s="72"/>
      <c r="P10" s="72"/>
      <c r="Q10" s="72"/>
      <c r="R10" s="72"/>
      <c r="S10" s="72"/>
    </row>
    <row r="11" spans="2:19" s="68" customFormat="1" ht="6.75" customHeight="1">
      <c r="B11" s="69"/>
      <c r="C11" s="70"/>
      <c r="D11" s="70"/>
      <c r="E11" s="70"/>
      <c r="F11" s="70"/>
      <c r="G11" s="70"/>
      <c r="H11" s="70"/>
      <c r="I11" s="70"/>
      <c r="J11" s="70"/>
      <c r="K11" s="70"/>
      <c r="L11" s="70"/>
      <c r="M11" s="71"/>
      <c r="N11" s="72"/>
      <c r="O11" s="72"/>
      <c r="P11" s="72"/>
      <c r="Q11" s="72"/>
      <c r="R11" s="72"/>
      <c r="S11" s="72"/>
    </row>
    <row r="12" spans="2:19" s="63" customFormat="1" ht="18" customHeight="1">
      <c r="B12" s="73" t="s">
        <v>939</v>
      </c>
      <c r="C12" s="65">
        <v>27</v>
      </c>
      <c r="D12" s="65">
        <v>4</v>
      </c>
      <c r="E12" s="65">
        <v>8</v>
      </c>
      <c r="F12" s="65">
        <v>29</v>
      </c>
      <c r="G12" s="65">
        <v>124</v>
      </c>
      <c r="H12" s="65">
        <v>33</v>
      </c>
      <c r="I12" s="65">
        <v>83</v>
      </c>
      <c r="J12" s="65">
        <v>8</v>
      </c>
      <c r="K12" s="65">
        <v>7</v>
      </c>
      <c r="L12" s="65">
        <v>31</v>
      </c>
      <c r="M12" s="66">
        <v>8</v>
      </c>
      <c r="N12" s="74"/>
      <c r="O12" s="74"/>
      <c r="P12" s="74"/>
      <c r="Q12" s="74"/>
      <c r="R12" s="74"/>
      <c r="S12" s="74"/>
    </row>
    <row r="13" spans="1:19" s="63" customFormat="1" ht="18" customHeight="1">
      <c r="A13" s="63" t="s">
        <v>617</v>
      </c>
      <c r="B13" s="73" t="s">
        <v>940</v>
      </c>
      <c r="C13" s="65">
        <v>61</v>
      </c>
      <c r="D13" s="65">
        <v>29</v>
      </c>
      <c r="E13" s="65">
        <v>25</v>
      </c>
      <c r="F13" s="65">
        <v>38</v>
      </c>
      <c r="G13" s="65">
        <v>178</v>
      </c>
      <c r="H13" s="65">
        <v>32</v>
      </c>
      <c r="I13" s="65">
        <v>132</v>
      </c>
      <c r="J13" s="65">
        <v>21</v>
      </c>
      <c r="K13" s="65">
        <v>19</v>
      </c>
      <c r="L13" s="65">
        <v>31</v>
      </c>
      <c r="M13" s="66">
        <v>33</v>
      </c>
      <c r="N13" s="74"/>
      <c r="O13" s="74"/>
      <c r="P13" s="74"/>
      <c r="Q13" s="74"/>
      <c r="R13" s="74"/>
      <c r="S13" s="74"/>
    </row>
    <row r="14" spans="2:19" s="63" customFormat="1" ht="18" customHeight="1">
      <c r="B14" s="73" t="s">
        <v>941</v>
      </c>
      <c r="C14" s="65">
        <v>10</v>
      </c>
      <c r="D14" s="65">
        <v>4</v>
      </c>
      <c r="E14" s="65">
        <v>9</v>
      </c>
      <c r="F14" s="65">
        <v>14</v>
      </c>
      <c r="G14" s="65">
        <v>128</v>
      </c>
      <c r="H14" s="65">
        <v>9</v>
      </c>
      <c r="I14" s="65">
        <v>98</v>
      </c>
      <c r="J14" s="65">
        <v>7</v>
      </c>
      <c r="K14" s="65">
        <v>7</v>
      </c>
      <c r="L14" s="65">
        <v>5</v>
      </c>
      <c r="M14" s="66">
        <v>5</v>
      </c>
      <c r="N14" s="74"/>
      <c r="O14" s="74"/>
      <c r="P14" s="74"/>
      <c r="Q14" s="74"/>
      <c r="R14" s="74"/>
      <c r="S14" s="74"/>
    </row>
    <row r="15" spans="2:19" s="63" customFormat="1" ht="18" customHeight="1">
      <c r="B15" s="73" t="s">
        <v>942</v>
      </c>
      <c r="C15" s="65">
        <v>8</v>
      </c>
      <c r="D15" s="65">
        <v>0</v>
      </c>
      <c r="E15" s="65">
        <v>0</v>
      </c>
      <c r="F15" s="65">
        <v>3</v>
      </c>
      <c r="G15" s="65">
        <v>34</v>
      </c>
      <c r="H15" s="65">
        <v>3</v>
      </c>
      <c r="I15" s="65">
        <v>20</v>
      </c>
      <c r="J15" s="65">
        <v>0</v>
      </c>
      <c r="K15" s="65">
        <v>0</v>
      </c>
      <c r="L15" s="65">
        <v>0</v>
      </c>
      <c r="M15" s="66">
        <v>0</v>
      </c>
      <c r="N15" s="74"/>
      <c r="O15" s="74"/>
      <c r="P15" s="74"/>
      <c r="Q15" s="74"/>
      <c r="R15" s="74"/>
      <c r="S15" s="74"/>
    </row>
    <row r="16" spans="2:19" s="63" customFormat="1" ht="18" customHeight="1">
      <c r="B16" s="73" t="s">
        <v>943</v>
      </c>
      <c r="C16" s="65">
        <v>0</v>
      </c>
      <c r="D16" s="65">
        <v>0</v>
      </c>
      <c r="E16" s="65">
        <v>0</v>
      </c>
      <c r="F16" s="65">
        <v>0</v>
      </c>
      <c r="G16" s="75">
        <v>0</v>
      </c>
      <c r="H16" s="65">
        <v>0</v>
      </c>
      <c r="I16" s="75">
        <v>0</v>
      </c>
      <c r="J16" s="65">
        <v>0</v>
      </c>
      <c r="K16" s="65">
        <v>0</v>
      </c>
      <c r="L16" s="65">
        <v>0</v>
      </c>
      <c r="M16" s="66">
        <v>0</v>
      </c>
      <c r="N16" s="74"/>
      <c r="O16" s="74"/>
      <c r="P16" s="74"/>
      <c r="Q16" s="74"/>
      <c r="R16" s="74"/>
      <c r="S16" s="74"/>
    </row>
    <row r="17" spans="2:19" s="63" customFormat="1" ht="18" customHeight="1">
      <c r="B17" s="76" t="s">
        <v>1048</v>
      </c>
      <c r="C17" s="65">
        <v>0</v>
      </c>
      <c r="D17" s="65">
        <v>0</v>
      </c>
      <c r="E17" s="65">
        <v>0</v>
      </c>
      <c r="F17" s="65">
        <v>0</v>
      </c>
      <c r="G17" s="77">
        <v>0</v>
      </c>
      <c r="H17" s="78">
        <v>0</v>
      </c>
      <c r="I17" s="77">
        <v>0</v>
      </c>
      <c r="J17" s="65">
        <v>0</v>
      </c>
      <c r="K17" s="65">
        <v>0</v>
      </c>
      <c r="L17" s="65">
        <v>0</v>
      </c>
      <c r="M17" s="66">
        <v>0</v>
      </c>
      <c r="N17" s="74"/>
      <c r="O17" s="74"/>
      <c r="P17" s="74"/>
      <c r="Q17" s="74"/>
      <c r="R17" s="74"/>
      <c r="S17" s="74"/>
    </row>
    <row r="18" spans="2:19" s="63" customFormat="1" ht="18" customHeight="1">
      <c r="B18" s="76" t="s">
        <v>1049</v>
      </c>
      <c r="C18" s="65" t="s">
        <v>1050</v>
      </c>
      <c r="D18" s="65">
        <v>0</v>
      </c>
      <c r="E18" s="65">
        <v>0</v>
      </c>
      <c r="F18" s="65">
        <v>0</v>
      </c>
      <c r="G18" s="77">
        <v>0</v>
      </c>
      <c r="H18" s="65">
        <v>0</v>
      </c>
      <c r="I18" s="77">
        <v>0</v>
      </c>
      <c r="J18" s="65">
        <v>0</v>
      </c>
      <c r="K18" s="65">
        <v>0</v>
      </c>
      <c r="L18" s="65">
        <v>0</v>
      </c>
      <c r="M18" s="66">
        <v>0</v>
      </c>
      <c r="N18" s="74"/>
      <c r="O18" s="74"/>
      <c r="P18" s="74"/>
      <c r="Q18" s="74"/>
      <c r="R18" s="74"/>
      <c r="S18" s="74"/>
    </row>
    <row r="19" spans="2:19" s="63" customFormat="1" ht="18" customHeight="1">
      <c r="B19" s="76" t="s">
        <v>1051</v>
      </c>
      <c r="C19" s="65" t="s">
        <v>1052</v>
      </c>
      <c r="D19" s="65">
        <v>0</v>
      </c>
      <c r="E19" s="65" t="s">
        <v>1053</v>
      </c>
      <c r="F19" s="65">
        <v>0</v>
      </c>
      <c r="G19" s="65">
        <v>1</v>
      </c>
      <c r="H19" s="65" t="s">
        <v>1053</v>
      </c>
      <c r="I19" s="65" t="s">
        <v>1054</v>
      </c>
      <c r="J19" s="65">
        <v>0</v>
      </c>
      <c r="K19" s="65">
        <v>0</v>
      </c>
      <c r="L19" s="65" t="s">
        <v>1053</v>
      </c>
      <c r="M19" s="66">
        <v>0</v>
      </c>
      <c r="N19" s="74"/>
      <c r="O19" s="74"/>
      <c r="P19" s="74"/>
      <c r="Q19" s="74"/>
      <c r="R19" s="74"/>
      <c r="S19" s="74"/>
    </row>
    <row r="20" spans="2:19" s="63" customFormat="1" ht="18" customHeight="1" thickBot="1">
      <c r="B20" s="79" t="s">
        <v>1055</v>
      </c>
      <c r="C20" s="80">
        <v>57</v>
      </c>
      <c r="D20" s="80">
        <v>24</v>
      </c>
      <c r="E20" s="80">
        <v>25</v>
      </c>
      <c r="F20" s="80">
        <v>85</v>
      </c>
      <c r="G20" s="80">
        <v>169</v>
      </c>
      <c r="H20" s="80">
        <v>140</v>
      </c>
      <c r="I20" s="80">
        <v>141</v>
      </c>
      <c r="J20" s="80">
        <v>69</v>
      </c>
      <c r="K20" s="80">
        <v>44</v>
      </c>
      <c r="L20" s="80">
        <v>75</v>
      </c>
      <c r="M20" s="81">
        <v>76</v>
      </c>
      <c r="N20" s="74"/>
      <c r="O20" s="74"/>
      <c r="P20" s="74"/>
      <c r="Q20" s="74"/>
      <c r="R20" s="74"/>
      <c r="S20" s="74"/>
    </row>
    <row r="21" spans="2:19" ht="15" customHeight="1">
      <c r="B21" s="82" t="s">
        <v>1056</v>
      </c>
      <c r="C21" s="83"/>
      <c r="D21" s="83"/>
      <c r="E21" s="83"/>
      <c r="F21" s="83"/>
      <c r="G21" s="84"/>
      <c r="H21" s="83"/>
      <c r="I21" s="83"/>
      <c r="J21" s="83"/>
      <c r="K21" s="83"/>
      <c r="L21" s="83"/>
      <c r="M21" s="83"/>
      <c r="N21" s="85"/>
      <c r="O21" s="85"/>
      <c r="P21" s="85"/>
      <c r="Q21" s="85"/>
      <c r="R21" s="85"/>
      <c r="S21" s="85"/>
    </row>
    <row r="22" spans="2:13" ht="15" customHeight="1">
      <c r="B22" s="86"/>
      <c r="C22" s="87"/>
      <c r="D22" s="87"/>
      <c r="E22" s="87"/>
      <c r="F22" s="87"/>
      <c r="G22" s="86"/>
      <c r="H22" s="87"/>
      <c r="I22" s="87"/>
      <c r="J22" s="87"/>
      <c r="K22" s="87"/>
      <c r="L22" s="87"/>
      <c r="M22" s="87"/>
    </row>
    <row r="23" spans="2:13" ht="15" customHeight="1">
      <c r="B23" s="86"/>
      <c r="C23" s="87"/>
      <c r="D23" s="87"/>
      <c r="E23" s="87"/>
      <c r="F23" s="87"/>
      <c r="G23" s="87"/>
      <c r="H23" s="87"/>
      <c r="I23" s="87"/>
      <c r="J23" s="87"/>
      <c r="K23" s="87"/>
      <c r="L23" s="87"/>
      <c r="M23" s="87"/>
    </row>
    <row r="24" ht="13.5" customHeight="1">
      <c r="B24" s="50"/>
    </row>
  </sheetData>
  <sheetProtection/>
  <printOptions/>
  <pageMargins left="0.7086614173228347" right="0.7086614173228347" top="0.7480314960629921" bottom="0.7480314960629921" header="0.31496062992125984" footer="0.31496062992125984"/>
  <pageSetup cellComments="asDisplayed"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3"/>
  <dimension ref="B2:M45"/>
  <sheetViews>
    <sheetView zoomScalePageLayoutView="0" workbookViewId="0" topLeftCell="A1">
      <selection activeCell="A1" sqref="A1"/>
    </sheetView>
  </sheetViews>
  <sheetFormatPr defaultColWidth="9.140625" defaultRowHeight="12"/>
  <cols>
    <col min="1" max="1" width="3.00390625" style="1026" customWidth="1"/>
    <col min="2" max="2" width="18.57421875" style="1026" customWidth="1"/>
    <col min="3" max="3" width="2.421875" style="1027" customWidth="1"/>
    <col min="4" max="4" width="12.00390625" style="1025" customWidth="1"/>
    <col min="5" max="5" width="11.57421875" style="1026" customWidth="1"/>
    <col min="6" max="6" width="2.421875" style="1027" customWidth="1"/>
    <col min="7" max="7" width="10.57421875" style="1025" customWidth="1"/>
    <col min="8" max="8" width="12.140625" style="1026" customWidth="1"/>
    <col min="9" max="9" width="2.421875" style="1027" customWidth="1"/>
    <col min="10" max="10" width="10.00390625" style="1025" customWidth="1"/>
    <col min="11" max="11" width="12.140625" style="1026" customWidth="1"/>
    <col min="12" max="12" width="2.421875" style="1027" customWidth="1"/>
    <col min="13" max="13" width="11.00390625" style="1025" customWidth="1"/>
    <col min="14" max="16384" width="9.140625" style="1026" customWidth="1"/>
  </cols>
  <sheetData>
    <row r="2" spans="2:3" ht="14.25">
      <c r="B2" s="1023" t="s">
        <v>1479</v>
      </c>
      <c r="C2" s="1024"/>
    </row>
    <row r="3" spans="2:13" ht="15" customHeight="1" thickBot="1">
      <c r="B3" s="1028"/>
      <c r="C3" s="1029"/>
      <c r="M3" s="1030" t="s">
        <v>1280</v>
      </c>
    </row>
    <row r="4" spans="2:13" ht="19.5" customHeight="1" thickTop="1">
      <c r="B4" s="1031" t="s">
        <v>1281</v>
      </c>
      <c r="C4" s="1032" t="s">
        <v>65</v>
      </c>
      <c r="D4" s="1033"/>
      <c r="E4" s="1034" t="s">
        <v>66</v>
      </c>
      <c r="F4" s="1032" t="s">
        <v>65</v>
      </c>
      <c r="G4" s="1035"/>
      <c r="H4" s="1034" t="s">
        <v>66</v>
      </c>
      <c r="I4" s="1032" t="s">
        <v>65</v>
      </c>
      <c r="J4" s="1035"/>
      <c r="K4" s="1031" t="s">
        <v>66</v>
      </c>
      <c r="L4" s="1032" t="s">
        <v>65</v>
      </c>
      <c r="M4" s="1033"/>
    </row>
    <row r="5" spans="2:13" ht="19.5" customHeight="1">
      <c r="B5" s="1036" t="s">
        <v>1282</v>
      </c>
      <c r="C5" s="1037" t="s">
        <v>15</v>
      </c>
      <c r="D5" s="1038">
        <v>9323.15</v>
      </c>
      <c r="E5" s="1039" t="s">
        <v>64</v>
      </c>
      <c r="F5" s="1037" t="s">
        <v>15</v>
      </c>
      <c r="G5" s="1040">
        <v>381.3</v>
      </c>
      <c r="H5" s="1041" t="s">
        <v>63</v>
      </c>
      <c r="I5" s="1042"/>
      <c r="J5" s="1043">
        <v>92.6</v>
      </c>
      <c r="K5" s="1044" t="s">
        <v>62</v>
      </c>
      <c r="L5" s="1045"/>
      <c r="M5" s="1046">
        <v>346.86</v>
      </c>
    </row>
    <row r="6" spans="2:13" ht="19.5" customHeight="1">
      <c r="B6" s="1047" t="s">
        <v>1283</v>
      </c>
      <c r="C6" s="1048"/>
      <c r="D6" s="1049"/>
      <c r="E6" s="1039" t="s">
        <v>61</v>
      </c>
      <c r="F6" s="1037"/>
      <c r="G6" s="1040">
        <v>548.51</v>
      </c>
      <c r="H6" s="1050" t="s">
        <v>60</v>
      </c>
      <c r="I6" s="1037"/>
      <c r="J6" s="1040">
        <v>61.45</v>
      </c>
      <c r="K6" s="1039" t="s">
        <v>59</v>
      </c>
      <c r="L6" s="1037"/>
      <c r="M6" s="1051">
        <v>180.26</v>
      </c>
    </row>
    <row r="7" spans="2:13" ht="19.5" customHeight="1">
      <c r="B7" s="1052" t="s">
        <v>58</v>
      </c>
      <c r="C7" s="1037" t="s">
        <v>15</v>
      </c>
      <c r="D7" s="1038">
        <v>4711.77</v>
      </c>
      <c r="E7" s="1039" t="s">
        <v>57</v>
      </c>
      <c r="F7" s="1037" t="s">
        <v>15</v>
      </c>
      <c r="G7" s="1040">
        <v>1311.53</v>
      </c>
      <c r="H7" s="1039" t="s">
        <v>56</v>
      </c>
      <c r="I7" s="1037"/>
      <c r="J7" s="1040">
        <v>31.15</v>
      </c>
      <c r="K7" s="1039" t="s">
        <v>55</v>
      </c>
      <c r="L7" s="1037"/>
      <c r="M7" s="1051">
        <v>166.6</v>
      </c>
    </row>
    <row r="8" spans="2:13" ht="19.5" customHeight="1">
      <c r="B8" s="1047" t="s">
        <v>54</v>
      </c>
      <c r="C8" s="1048"/>
      <c r="D8" s="1053"/>
      <c r="E8" s="1039" t="s">
        <v>53</v>
      </c>
      <c r="F8" s="1037"/>
      <c r="G8" s="1040">
        <v>602.97</v>
      </c>
      <c r="H8" s="1041" t="s">
        <v>52</v>
      </c>
      <c r="I8" s="1054"/>
      <c r="J8" s="1043">
        <v>796.53</v>
      </c>
      <c r="K8" s="1052" t="s">
        <v>51</v>
      </c>
      <c r="L8" s="1037" t="s">
        <v>15</v>
      </c>
      <c r="M8" s="1038">
        <v>1224.68</v>
      </c>
    </row>
    <row r="9" spans="2:13" ht="19.5" customHeight="1">
      <c r="B9" s="1052" t="s">
        <v>50</v>
      </c>
      <c r="C9" s="1037" t="s">
        <v>15</v>
      </c>
      <c r="D9" s="1038">
        <v>4611.38</v>
      </c>
      <c r="E9" s="1039" t="s">
        <v>49</v>
      </c>
      <c r="F9" s="1037"/>
      <c r="G9" s="1040">
        <v>222.85</v>
      </c>
      <c r="H9" s="1039" t="s">
        <v>48</v>
      </c>
      <c r="I9" s="1037"/>
      <c r="J9" s="1040">
        <v>52.45</v>
      </c>
      <c r="K9" s="1050" t="s">
        <v>47</v>
      </c>
      <c r="L9" s="1037" t="s">
        <v>15</v>
      </c>
      <c r="M9" s="1051">
        <v>737.56</v>
      </c>
    </row>
    <row r="10" spans="2:13" ht="19.5" customHeight="1">
      <c r="B10" s="1047" t="s">
        <v>1284</v>
      </c>
      <c r="C10" s="1048"/>
      <c r="D10" s="1055"/>
      <c r="E10" s="1039" t="s">
        <v>46</v>
      </c>
      <c r="F10" s="1037"/>
      <c r="G10" s="1040">
        <v>139.03</v>
      </c>
      <c r="H10" s="1039" t="s">
        <v>45</v>
      </c>
      <c r="I10" s="1037"/>
      <c r="J10" s="1040">
        <v>393.19</v>
      </c>
      <c r="K10" s="1050" t="s">
        <v>44</v>
      </c>
      <c r="L10" s="1037"/>
      <c r="M10" s="1051">
        <v>157.71</v>
      </c>
    </row>
    <row r="11" spans="2:13" ht="19.5" customHeight="1">
      <c r="B11" s="1028"/>
      <c r="C11" s="1056"/>
      <c r="D11" s="1057"/>
      <c r="E11" s="1039" t="s">
        <v>43</v>
      </c>
      <c r="F11" s="1037" t="s">
        <v>15</v>
      </c>
      <c r="G11" s="1040">
        <v>240.93</v>
      </c>
      <c r="H11" s="1039" t="s">
        <v>42</v>
      </c>
      <c r="I11" s="1037"/>
      <c r="J11" s="1040">
        <v>196.81</v>
      </c>
      <c r="K11" s="1050" t="s">
        <v>41</v>
      </c>
      <c r="L11" s="1037"/>
      <c r="M11" s="1051">
        <v>329.41</v>
      </c>
    </row>
    <row r="12" spans="2:13" ht="19.5" customHeight="1">
      <c r="B12" s="1052" t="s">
        <v>40</v>
      </c>
      <c r="C12" s="1037" t="s">
        <v>15</v>
      </c>
      <c r="D12" s="1038">
        <v>2619.39</v>
      </c>
      <c r="E12" s="1039" t="s">
        <v>39</v>
      </c>
      <c r="F12" s="1037"/>
      <c r="G12" s="1040">
        <v>196.98</v>
      </c>
      <c r="H12" s="1039" t="s">
        <v>38</v>
      </c>
      <c r="I12" s="1037"/>
      <c r="J12" s="1040">
        <v>154.08</v>
      </c>
      <c r="K12" s="1052" t="s">
        <v>37</v>
      </c>
      <c r="L12" s="1042"/>
      <c r="M12" s="1038">
        <v>282.39</v>
      </c>
    </row>
    <row r="13" spans="2:13" ht="19.5" customHeight="1">
      <c r="B13" s="1052" t="s">
        <v>36</v>
      </c>
      <c r="C13" s="1058"/>
      <c r="D13" s="1038">
        <v>1803.23</v>
      </c>
      <c r="E13" s="1039" t="s">
        <v>35</v>
      </c>
      <c r="F13" s="1037"/>
      <c r="G13" s="1040">
        <v>214.67</v>
      </c>
      <c r="H13" s="1041" t="s">
        <v>34</v>
      </c>
      <c r="I13" s="1054"/>
      <c r="J13" s="1043">
        <v>79.54</v>
      </c>
      <c r="K13" s="1050" t="s">
        <v>1285</v>
      </c>
      <c r="L13" s="1037"/>
      <c r="M13" s="1059">
        <v>33.22</v>
      </c>
    </row>
    <row r="14" spans="2:13" ht="19.5" customHeight="1">
      <c r="B14" s="1052" t="s">
        <v>33</v>
      </c>
      <c r="C14" s="1037" t="s">
        <v>15</v>
      </c>
      <c r="D14" s="1038">
        <v>2495.24</v>
      </c>
      <c r="E14" s="1039" t="s">
        <v>32</v>
      </c>
      <c r="F14" s="1037"/>
      <c r="G14" s="1040">
        <v>113.01</v>
      </c>
      <c r="H14" s="1039" t="s">
        <v>31</v>
      </c>
      <c r="I14" s="1037"/>
      <c r="J14" s="1040">
        <v>79.54</v>
      </c>
      <c r="K14" s="1050" t="s">
        <v>1286</v>
      </c>
      <c r="L14" s="1060"/>
      <c r="M14" s="1061">
        <v>249.17</v>
      </c>
    </row>
    <row r="15" spans="2:13" ht="19.5" customHeight="1">
      <c r="B15" s="1052" t="s">
        <v>29</v>
      </c>
      <c r="C15" s="1037" t="s">
        <v>15</v>
      </c>
      <c r="D15" s="1038">
        <v>2405.2799999999997</v>
      </c>
      <c r="E15" s="1039" t="s">
        <v>28</v>
      </c>
      <c r="F15" s="1037"/>
      <c r="G15" s="1040">
        <v>206.94</v>
      </c>
      <c r="H15" s="1041" t="s">
        <v>27</v>
      </c>
      <c r="I15" s="1058"/>
      <c r="J15" s="1043">
        <v>1580.38</v>
      </c>
      <c r="K15" s="1052" t="s">
        <v>26</v>
      </c>
      <c r="L15" s="1054"/>
      <c r="M15" s="1038">
        <v>208.39</v>
      </c>
    </row>
    <row r="16" spans="2:13" ht="19.5" customHeight="1">
      <c r="B16" s="1028"/>
      <c r="C16" s="1060"/>
      <c r="D16" s="1062"/>
      <c r="E16" s="1039" t="s">
        <v>25</v>
      </c>
      <c r="F16" s="1037"/>
      <c r="G16" s="1040">
        <v>372.53</v>
      </c>
      <c r="H16" s="1039" t="s">
        <v>24</v>
      </c>
      <c r="I16" s="1037"/>
      <c r="J16" s="1040">
        <v>161.67</v>
      </c>
      <c r="K16" s="1050" t="s">
        <v>23</v>
      </c>
      <c r="L16" s="1037"/>
      <c r="M16" s="1051">
        <v>208.39</v>
      </c>
    </row>
    <row r="17" spans="2:13" ht="19.5" customHeight="1">
      <c r="B17" s="1028"/>
      <c r="C17" s="1060"/>
      <c r="D17" s="1062"/>
      <c r="E17" s="1039" t="s">
        <v>22</v>
      </c>
      <c r="F17" s="1037"/>
      <c r="G17" s="1040">
        <v>160.52</v>
      </c>
      <c r="H17" s="1063" t="s">
        <v>21</v>
      </c>
      <c r="I17" s="1037"/>
      <c r="J17" s="1040">
        <v>330.37</v>
      </c>
      <c r="K17" s="1064"/>
      <c r="L17" s="1037"/>
      <c r="M17" s="1065"/>
    </row>
    <row r="18" spans="2:13" ht="19.5" customHeight="1">
      <c r="B18" s="1028"/>
      <c r="C18" s="1060"/>
      <c r="D18" s="1062"/>
      <c r="E18" s="1066"/>
      <c r="F18" s="1067"/>
      <c r="G18" s="1068"/>
      <c r="H18" s="1039" t="s">
        <v>20</v>
      </c>
      <c r="I18" s="1037"/>
      <c r="J18" s="1040">
        <v>119.04</v>
      </c>
      <c r="K18" s="1069"/>
      <c r="L18" s="1070"/>
      <c r="M18" s="1071"/>
    </row>
    <row r="19" spans="2:13" ht="19.5" customHeight="1">
      <c r="B19" s="1028"/>
      <c r="C19" s="1060"/>
      <c r="D19" s="1062"/>
      <c r="E19" s="1066"/>
      <c r="F19" s="1067"/>
      <c r="G19" s="1068"/>
      <c r="H19" s="1039" t="s">
        <v>19</v>
      </c>
      <c r="I19" s="1037"/>
      <c r="J19" s="1040">
        <v>374.22</v>
      </c>
      <c r="K19" s="1072"/>
      <c r="L19" s="1073"/>
      <c r="M19" s="1074"/>
    </row>
    <row r="20" spans="2:13" ht="19.5" customHeight="1">
      <c r="B20" s="1028"/>
      <c r="C20" s="1060"/>
      <c r="D20" s="1062"/>
      <c r="E20" s="1066"/>
      <c r="F20" s="1067"/>
      <c r="G20" s="1068"/>
      <c r="H20" s="1039" t="s">
        <v>18</v>
      </c>
      <c r="I20" s="1037" t="s">
        <v>15</v>
      </c>
      <c r="J20" s="1040">
        <v>211.63</v>
      </c>
      <c r="K20" s="1075"/>
      <c r="L20" s="1060"/>
      <c r="M20" s="1062"/>
    </row>
    <row r="21" spans="2:13" ht="19.5" customHeight="1">
      <c r="B21" s="1028"/>
      <c r="C21" s="1060"/>
      <c r="D21" s="1062"/>
      <c r="E21" s="1066"/>
      <c r="F21" s="1067"/>
      <c r="G21" s="1068"/>
      <c r="H21" s="1039" t="s">
        <v>17</v>
      </c>
      <c r="I21" s="1037"/>
      <c r="J21" s="1040">
        <v>122.14</v>
      </c>
      <c r="K21" s="1075"/>
      <c r="L21" s="1060"/>
      <c r="M21" s="1062"/>
    </row>
    <row r="22" spans="2:13" ht="19.5" customHeight="1" thickBot="1">
      <c r="B22" s="1028"/>
      <c r="C22" s="1060"/>
      <c r="D22" s="1062"/>
      <c r="E22" s="1066"/>
      <c r="F22" s="1067"/>
      <c r="G22" s="1068"/>
      <c r="H22" s="1039" t="s">
        <v>16</v>
      </c>
      <c r="I22" s="1037" t="s">
        <v>15</v>
      </c>
      <c r="J22" s="1040">
        <v>261.31</v>
      </c>
      <c r="K22" s="1076"/>
      <c r="L22" s="1077"/>
      <c r="M22" s="1078"/>
    </row>
    <row r="23" spans="2:10" ht="16.5" customHeight="1">
      <c r="B23" s="1079" t="s">
        <v>1480</v>
      </c>
      <c r="C23" s="1080"/>
      <c r="D23" s="1080"/>
      <c r="E23" s="1080"/>
      <c r="F23" s="1080"/>
      <c r="G23" s="1080"/>
      <c r="H23" s="1080"/>
      <c r="I23" s="1080"/>
      <c r="J23" s="1080"/>
    </row>
    <row r="24" spans="2:10" ht="12.75" customHeight="1">
      <c r="B24" s="1081" t="s">
        <v>1481</v>
      </c>
      <c r="C24" s="1082"/>
      <c r="D24" s="1082"/>
      <c r="E24" s="1082"/>
      <c r="F24" s="1082"/>
      <c r="G24" s="1082"/>
      <c r="H24" s="1082"/>
      <c r="I24" s="1082"/>
      <c r="J24" s="1082"/>
    </row>
    <row r="25" spans="2:3" ht="12">
      <c r="B25" s="1083"/>
      <c r="C25" s="1084"/>
    </row>
    <row r="45" spans="2:3" ht="12">
      <c r="B45" s="1083"/>
      <c r="C45" s="1084"/>
    </row>
  </sheetData>
  <sheetProtection/>
  <printOptions/>
  <pageMargins left="0.25" right="0.16" top="1" bottom="1" header="0.512" footer="0.512"/>
  <pageSetup horizontalDpi="600" verticalDpi="600" orientation="portrait" paperSize="9" r:id="rId1"/>
  <headerFooter alignWithMargins="0">
    <oddHeader>&amp;R&amp;D  &amp;T</oddHeader>
  </headerFooter>
</worksheet>
</file>

<file path=xl/worksheets/sheet30.xml><?xml version="1.0" encoding="utf-8"?>
<worksheet xmlns="http://schemas.openxmlformats.org/spreadsheetml/2006/main" xmlns:r="http://schemas.openxmlformats.org/officeDocument/2006/relationships">
  <sheetPr codeName="Sheet30"/>
  <dimension ref="B2:J17"/>
  <sheetViews>
    <sheetView zoomScalePageLayoutView="0" workbookViewId="0" topLeftCell="A1">
      <selection activeCell="A1" sqref="A1"/>
    </sheetView>
  </sheetViews>
  <sheetFormatPr defaultColWidth="9.140625" defaultRowHeight="12"/>
  <cols>
    <col min="1" max="1" width="1.421875" style="11" customWidth="1"/>
    <col min="2" max="2" width="7.140625" style="11" customWidth="1"/>
    <col min="3" max="3" width="9.28125" style="11" customWidth="1"/>
    <col min="4" max="4" width="13.57421875" style="11" bestFit="1" customWidth="1"/>
    <col min="5" max="10" width="11.00390625" style="11" customWidth="1"/>
    <col min="11" max="16384" width="9.140625" style="11" customWidth="1"/>
  </cols>
  <sheetData>
    <row r="2" spans="2:10" ht="14.25">
      <c r="B2" s="10" t="s">
        <v>1057</v>
      </c>
      <c r="J2" s="12"/>
    </row>
    <row r="3" ht="12.75" thickBot="1"/>
    <row r="4" spans="2:10" ht="18" customHeight="1" thickTop="1">
      <c r="B4" s="13"/>
      <c r="C4" s="14" t="s">
        <v>618</v>
      </c>
      <c r="D4" s="15" t="s">
        <v>619</v>
      </c>
      <c r="E4" s="16"/>
      <c r="F4" s="16"/>
      <c r="G4" s="16"/>
      <c r="H4" s="16"/>
      <c r="I4" s="17"/>
      <c r="J4" s="18"/>
    </row>
    <row r="5" spans="2:10" ht="18" customHeight="1">
      <c r="B5" s="19"/>
      <c r="C5" s="20"/>
      <c r="D5" s="21" t="s">
        <v>620</v>
      </c>
      <c r="E5" s="21" t="s">
        <v>621</v>
      </c>
      <c r="F5" s="21" t="s">
        <v>622</v>
      </c>
      <c r="G5" s="21" t="s">
        <v>623</v>
      </c>
      <c r="H5" s="21" t="s">
        <v>624</v>
      </c>
      <c r="I5" s="21" t="s">
        <v>625</v>
      </c>
      <c r="J5" s="22" t="s">
        <v>626</v>
      </c>
    </row>
    <row r="6" spans="2:10" ht="18" customHeight="1">
      <c r="B6" s="23" t="s">
        <v>627</v>
      </c>
      <c r="C6" s="24"/>
      <c r="D6" s="25" t="s">
        <v>628</v>
      </c>
      <c r="E6" s="26"/>
      <c r="F6" s="26"/>
      <c r="G6" s="26"/>
      <c r="H6" s="26"/>
      <c r="I6" s="25"/>
      <c r="J6" s="27"/>
    </row>
    <row r="7" spans="2:10" ht="24" customHeight="1">
      <c r="B7" s="28" t="s">
        <v>629</v>
      </c>
      <c r="C7" s="29" t="s">
        <v>1058</v>
      </c>
      <c r="D7" s="30">
        <v>40648</v>
      </c>
      <c r="E7" s="30">
        <v>40641</v>
      </c>
      <c r="F7" s="30">
        <v>40846</v>
      </c>
      <c r="G7" s="30">
        <v>40848</v>
      </c>
      <c r="H7" s="30">
        <v>40865</v>
      </c>
      <c r="I7" s="30" t="s">
        <v>630</v>
      </c>
      <c r="J7" s="31" t="s">
        <v>631</v>
      </c>
    </row>
    <row r="8" spans="2:10" s="37" customFormat="1" ht="24" customHeight="1">
      <c r="B8" s="32"/>
      <c r="C8" s="33" t="s">
        <v>793</v>
      </c>
      <c r="D8" s="34">
        <v>43933</v>
      </c>
      <c r="E8" s="34">
        <v>43932</v>
      </c>
      <c r="F8" s="34">
        <v>44142</v>
      </c>
      <c r="G8" s="34">
        <v>44142</v>
      </c>
      <c r="H8" s="34">
        <v>44155</v>
      </c>
      <c r="I8" s="35" t="s">
        <v>790</v>
      </c>
      <c r="J8" s="36" t="s">
        <v>791</v>
      </c>
    </row>
    <row r="9" spans="2:10" s="43" customFormat="1" ht="24" customHeight="1" thickBot="1">
      <c r="B9" s="38"/>
      <c r="C9" s="39" t="s">
        <v>1061</v>
      </c>
      <c r="D9" s="40">
        <v>44289</v>
      </c>
      <c r="E9" s="40">
        <v>44298</v>
      </c>
      <c r="F9" s="40">
        <v>44512</v>
      </c>
      <c r="G9" s="40">
        <v>44512</v>
      </c>
      <c r="H9" s="40">
        <v>44529</v>
      </c>
      <c r="I9" s="41">
        <v>44358</v>
      </c>
      <c r="J9" s="42">
        <v>44410</v>
      </c>
    </row>
    <row r="10" s="19" customFormat="1" ht="15" customHeight="1">
      <c r="B10" s="44" t="s">
        <v>1059</v>
      </c>
    </row>
    <row r="11" s="19" customFormat="1" ht="15" customHeight="1">
      <c r="B11" s="44" t="s">
        <v>632</v>
      </c>
    </row>
    <row r="12" s="19" customFormat="1" ht="15" customHeight="1">
      <c r="B12" s="44" t="s">
        <v>792</v>
      </c>
    </row>
    <row r="13" s="19" customFormat="1" ht="15" customHeight="1">
      <c r="B13" s="44" t="s">
        <v>1060</v>
      </c>
    </row>
    <row r="14" s="19" customFormat="1" ht="15" customHeight="1">
      <c r="B14" s="44" t="s">
        <v>596</v>
      </c>
    </row>
    <row r="17" ht="13.5">
      <c r="H17" s="45"/>
    </row>
  </sheetData>
  <sheetProtection/>
  <mergeCells count="1">
    <mergeCell ref="B7:B9"/>
  </mergeCells>
  <printOptions/>
  <pageMargins left="0.7086614173228347" right="0.7086614173228347" top="0.7480314960629921" bottom="0.7480314960629921" header="0.31496062992125984" footer="0.31496062992125984"/>
  <pageSetup cellComments="asDisplayed"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4"/>
  <dimension ref="B2:J21"/>
  <sheetViews>
    <sheetView zoomScalePageLayoutView="0" workbookViewId="0" topLeftCell="A1">
      <selection activeCell="A1" sqref="A1"/>
    </sheetView>
  </sheetViews>
  <sheetFormatPr defaultColWidth="9.140625" defaultRowHeight="12"/>
  <cols>
    <col min="1" max="1" width="1.8515625" style="1015" customWidth="1"/>
    <col min="2" max="6" width="17.28125" style="1015" customWidth="1"/>
    <col min="7" max="16384" width="9.140625" style="1015" customWidth="1"/>
  </cols>
  <sheetData>
    <row r="1" ht="12" customHeight="1"/>
    <row r="2" spans="2:10" ht="18" customHeight="1">
      <c r="B2" s="636" t="s">
        <v>67</v>
      </c>
      <c r="C2" s="637"/>
      <c r="D2" s="637"/>
      <c r="E2" s="637"/>
      <c r="F2" s="637"/>
      <c r="G2" s="1016"/>
      <c r="H2" s="1016"/>
      <c r="I2" s="1016"/>
      <c r="J2" s="1016"/>
    </row>
    <row r="3" spans="2:10" ht="15" customHeight="1" thickBot="1">
      <c r="B3" s="637"/>
      <c r="C3" s="637"/>
      <c r="D3" s="637"/>
      <c r="E3" s="637"/>
      <c r="F3" s="639" t="s">
        <v>68</v>
      </c>
      <c r="G3" s="1016"/>
      <c r="H3" s="1016"/>
      <c r="I3" s="1016"/>
      <c r="J3" s="1016"/>
    </row>
    <row r="4" spans="2:10" ht="19.5" customHeight="1" thickTop="1">
      <c r="B4" s="1017" t="s">
        <v>69</v>
      </c>
      <c r="C4" s="647" t="s">
        <v>70</v>
      </c>
      <c r="D4" s="647" t="s">
        <v>71</v>
      </c>
      <c r="E4" s="647" t="s">
        <v>72</v>
      </c>
      <c r="F4" s="646" t="s">
        <v>73</v>
      </c>
      <c r="G4" s="1018"/>
      <c r="H4" s="1016"/>
      <c r="I4" s="1016"/>
      <c r="J4" s="1016"/>
    </row>
    <row r="5" spans="2:10" ht="19.5" customHeight="1" thickBot="1">
      <c r="B5" s="1019">
        <v>6307</v>
      </c>
      <c r="C5" s="1020">
        <v>841</v>
      </c>
      <c r="D5" s="1020">
        <v>776</v>
      </c>
      <c r="E5" s="1020">
        <v>1393</v>
      </c>
      <c r="F5" s="1021">
        <v>2</v>
      </c>
      <c r="G5" s="1018"/>
      <c r="H5" s="1016"/>
      <c r="I5" s="1016"/>
      <c r="J5" s="1016"/>
    </row>
    <row r="6" spans="2:10" ht="15" customHeight="1">
      <c r="B6" s="637" t="s">
        <v>74</v>
      </c>
      <c r="C6" s="637"/>
      <c r="D6" s="637"/>
      <c r="E6" s="637"/>
      <c r="F6" s="637"/>
      <c r="G6" s="1016"/>
      <c r="H6" s="1016"/>
      <c r="I6" s="1016"/>
      <c r="J6" s="1016"/>
    </row>
    <row r="7" spans="2:10" ht="13.5">
      <c r="B7" s="637"/>
      <c r="C7" s="637"/>
      <c r="D7" s="637"/>
      <c r="E7" s="637"/>
      <c r="F7" s="637"/>
      <c r="G7" s="1016"/>
      <c r="H7" s="1016"/>
      <c r="I7" s="1016"/>
      <c r="J7" s="1016"/>
    </row>
    <row r="8" spans="2:10" ht="13.5">
      <c r="B8" s="1016"/>
      <c r="C8" s="1016"/>
      <c r="D8" s="1016"/>
      <c r="E8" s="1016"/>
      <c r="F8" s="1016"/>
      <c r="G8" s="1016"/>
      <c r="H8" s="1016"/>
      <c r="I8" s="1016"/>
      <c r="J8" s="1016"/>
    </row>
    <row r="9" spans="2:10" ht="13.5">
      <c r="B9" s="1016"/>
      <c r="C9" s="1016"/>
      <c r="D9" s="1016"/>
      <c r="E9" s="1016"/>
      <c r="F9" s="1016"/>
      <c r="G9" s="1016"/>
      <c r="H9" s="1016"/>
      <c r="I9" s="1016"/>
      <c r="J9" s="1016"/>
    </row>
    <row r="10" spans="2:10" ht="13.5">
      <c r="B10" s="1016"/>
      <c r="C10" s="1016"/>
      <c r="D10" s="1016"/>
      <c r="E10" s="1016"/>
      <c r="F10" s="1016"/>
      <c r="G10" s="1016"/>
      <c r="H10" s="1016"/>
      <c r="I10" s="1016"/>
      <c r="J10" s="1016"/>
    </row>
    <row r="11" spans="2:10" ht="13.5">
      <c r="B11" s="637"/>
      <c r="C11" s="637"/>
      <c r="D11" s="637"/>
      <c r="E11" s="637"/>
      <c r="F11" s="637"/>
      <c r="G11" s="1016"/>
      <c r="H11" s="1016"/>
      <c r="I11" s="1016"/>
      <c r="J11" s="1016"/>
    </row>
    <row r="12" spans="2:10" ht="13.5">
      <c r="B12" s="637"/>
      <c r="C12" s="637"/>
      <c r="D12" s="637"/>
      <c r="E12" s="637"/>
      <c r="F12" s="637"/>
      <c r="G12" s="1016"/>
      <c r="H12" s="1016"/>
      <c r="I12" s="1016"/>
      <c r="J12" s="1016"/>
    </row>
    <row r="13" spans="2:10" ht="13.5">
      <c r="B13" s="637"/>
      <c r="C13" s="637"/>
      <c r="D13" s="637"/>
      <c r="E13" s="637"/>
      <c r="F13" s="637"/>
      <c r="G13" s="1016"/>
      <c r="H13" s="1016"/>
      <c r="I13" s="1016"/>
      <c r="J13" s="1016"/>
    </row>
    <row r="14" spans="2:10" ht="13.5">
      <c r="B14" s="637"/>
      <c r="C14" s="637"/>
      <c r="D14" s="637"/>
      <c r="E14" s="637"/>
      <c r="F14" s="637"/>
      <c r="G14" s="1016"/>
      <c r="H14" s="1016"/>
      <c r="I14" s="1016"/>
      <c r="J14" s="1016"/>
    </row>
    <row r="15" spans="2:10" ht="13.5">
      <c r="B15" s="1016"/>
      <c r="C15" s="1016"/>
      <c r="D15" s="1016"/>
      <c r="E15" s="1016"/>
      <c r="F15" s="1016"/>
      <c r="G15" s="1016"/>
      <c r="H15" s="1016"/>
      <c r="I15" s="1016"/>
      <c r="J15" s="1016"/>
    </row>
    <row r="16" spans="2:10" ht="13.5">
      <c r="B16" s="1016"/>
      <c r="C16" s="1016"/>
      <c r="D16" s="1016"/>
      <c r="E16" s="1016"/>
      <c r="F16" s="1016"/>
      <c r="G16" s="1016"/>
      <c r="H16" s="1016"/>
      <c r="I16" s="1016"/>
      <c r="J16" s="1016"/>
    </row>
    <row r="17" spans="2:10" ht="13.5">
      <c r="B17" s="1016"/>
      <c r="C17" s="1016"/>
      <c r="D17" s="1016"/>
      <c r="E17" s="1016"/>
      <c r="F17" s="1016"/>
      <c r="G17" s="1016"/>
      <c r="H17" s="1022"/>
      <c r="I17" s="1016"/>
      <c r="J17" s="1016"/>
    </row>
    <row r="18" spans="2:10" ht="13.5">
      <c r="B18" s="1016"/>
      <c r="C18" s="1016"/>
      <c r="D18" s="1016"/>
      <c r="E18" s="1016"/>
      <c r="F18" s="1016"/>
      <c r="G18" s="1016"/>
      <c r="H18" s="1016"/>
      <c r="I18" s="1016"/>
      <c r="J18" s="1016"/>
    </row>
    <row r="19" spans="2:10" ht="13.5">
      <c r="B19" s="1016"/>
      <c r="C19" s="1016"/>
      <c r="D19" s="1016"/>
      <c r="E19" s="1016"/>
      <c r="F19" s="1016"/>
      <c r="G19" s="1016"/>
      <c r="H19" s="1016"/>
      <c r="I19" s="1016"/>
      <c r="J19" s="1016"/>
    </row>
    <row r="20" spans="2:10" ht="13.5">
      <c r="B20" s="1016"/>
      <c r="C20" s="1016"/>
      <c r="D20" s="1016"/>
      <c r="E20" s="1016"/>
      <c r="F20" s="1016"/>
      <c r="G20" s="1016"/>
      <c r="H20" s="1016"/>
      <c r="I20" s="1016"/>
      <c r="J20" s="1016"/>
    </row>
    <row r="21" spans="2:10" ht="13.5">
      <c r="B21" s="1016"/>
      <c r="C21" s="1016"/>
      <c r="D21" s="1016"/>
      <c r="E21" s="1016"/>
      <c r="F21" s="1016"/>
      <c r="G21" s="1016"/>
      <c r="H21" s="1016"/>
      <c r="I21" s="1016"/>
      <c r="J21" s="1016"/>
    </row>
  </sheetData>
  <sheetProtection/>
  <printOptions/>
  <pageMargins left="0.7" right="0.7" top="0.75" bottom="0.75" header="0.3" footer="0.3"/>
  <pageSetup horizontalDpi="200" verticalDpi="2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B2:I17"/>
  <sheetViews>
    <sheetView zoomScaleSheetLayoutView="100" zoomScalePageLayoutView="0" workbookViewId="0" topLeftCell="A1">
      <selection activeCell="A1" sqref="A1"/>
    </sheetView>
  </sheetViews>
  <sheetFormatPr defaultColWidth="9.140625" defaultRowHeight="12"/>
  <cols>
    <col min="1" max="1" width="1.8515625" style="632" customWidth="1"/>
    <col min="2" max="8" width="14.421875" style="632" customWidth="1"/>
    <col min="9" max="16384" width="9.140625" style="632" customWidth="1"/>
  </cols>
  <sheetData>
    <row r="1" ht="12" customHeight="1"/>
    <row r="2" spans="2:9" ht="18" customHeight="1">
      <c r="B2" s="1008" t="s">
        <v>75</v>
      </c>
      <c r="C2" s="644"/>
      <c r="D2" s="644"/>
      <c r="E2" s="644"/>
      <c r="F2" s="644"/>
      <c r="G2" s="644"/>
      <c r="H2" s="644"/>
      <c r="I2" s="1009"/>
    </row>
    <row r="3" spans="2:9" ht="15" customHeight="1" thickBot="1">
      <c r="B3" s="644"/>
      <c r="C3" s="644"/>
      <c r="D3" s="644"/>
      <c r="E3" s="644"/>
      <c r="F3" s="644"/>
      <c r="G3" s="644"/>
      <c r="H3" s="645" t="s">
        <v>68</v>
      </c>
      <c r="I3" s="1009"/>
    </row>
    <row r="4" spans="2:9" ht="24" customHeight="1" thickTop="1">
      <c r="B4" s="1010" t="s">
        <v>76</v>
      </c>
      <c r="C4" s="1011" t="s">
        <v>77</v>
      </c>
      <c r="D4" s="1011" t="s">
        <v>78</v>
      </c>
      <c r="E4" s="1011" t="s">
        <v>79</v>
      </c>
      <c r="F4" s="1011" t="s">
        <v>80</v>
      </c>
      <c r="G4" s="1011" t="s">
        <v>81</v>
      </c>
      <c r="H4" s="1012" t="s">
        <v>82</v>
      </c>
      <c r="I4" s="1013"/>
    </row>
    <row r="5" spans="2:9" ht="24" customHeight="1" thickBot="1">
      <c r="B5" s="670">
        <v>1256</v>
      </c>
      <c r="C5" s="674">
        <v>730</v>
      </c>
      <c r="D5" s="674">
        <v>1893</v>
      </c>
      <c r="E5" s="674">
        <v>1453</v>
      </c>
      <c r="F5" s="674">
        <v>2518</v>
      </c>
      <c r="G5" s="674">
        <v>945</v>
      </c>
      <c r="H5" s="1014">
        <v>21.6</v>
      </c>
      <c r="I5" s="1013"/>
    </row>
    <row r="6" spans="2:9" ht="14.25" customHeight="1">
      <c r="B6" s="644" t="s">
        <v>83</v>
      </c>
      <c r="C6" s="644"/>
      <c r="D6" s="644"/>
      <c r="E6" s="644"/>
      <c r="F6" s="644"/>
      <c r="G6" s="644"/>
      <c r="H6" s="644"/>
      <c r="I6" s="1009"/>
    </row>
    <row r="7" spans="2:9" ht="14.25" customHeight="1">
      <c r="B7" s="644" t="s">
        <v>74</v>
      </c>
      <c r="C7" s="644"/>
      <c r="D7" s="644"/>
      <c r="E7" s="644"/>
      <c r="F7" s="644"/>
      <c r="G7" s="644"/>
      <c r="H7" s="644"/>
      <c r="I7" s="1009"/>
    </row>
    <row r="8" spans="2:9" ht="13.5">
      <c r="B8" s="1009"/>
      <c r="C8" s="1009"/>
      <c r="D8" s="1009"/>
      <c r="E8" s="1009"/>
      <c r="F8" s="1009"/>
      <c r="G8" s="1009"/>
      <c r="H8" s="1009"/>
      <c r="I8" s="1009"/>
    </row>
    <row r="9" spans="2:9" ht="13.5">
      <c r="B9" s="1009"/>
      <c r="C9" s="1009"/>
      <c r="D9" s="1009"/>
      <c r="E9" s="1009"/>
      <c r="F9" s="1009"/>
      <c r="G9" s="1009"/>
      <c r="H9" s="1009"/>
      <c r="I9" s="1009"/>
    </row>
    <row r="10" spans="2:9" ht="13.5">
      <c r="B10" s="1009"/>
      <c r="C10" s="1009"/>
      <c r="D10" s="1009"/>
      <c r="E10" s="1009"/>
      <c r="F10" s="1009"/>
      <c r="G10" s="1009"/>
      <c r="H10" s="1009"/>
      <c r="I10" s="1009"/>
    </row>
    <row r="11" spans="2:9" ht="13.5">
      <c r="B11" s="1009"/>
      <c r="C11" s="1009"/>
      <c r="D11" s="1009"/>
      <c r="E11" s="1009"/>
      <c r="F11" s="1009"/>
      <c r="G11" s="1009"/>
      <c r="H11" s="1009"/>
      <c r="I11" s="1009"/>
    </row>
    <row r="12" spans="2:9" ht="13.5">
      <c r="B12" s="1009"/>
      <c r="C12" s="1009"/>
      <c r="D12" s="1009"/>
      <c r="E12" s="1009"/>
      <c r="F12" s="1009"/>
      <c r="G12" s="1009"/>
      <c r="H12" s="1009"/>
      <c r="I12" s="1009"/>
    </row>
    <row r="17" ht="13.5">
      <c r="H17" s="1003"/>
    </row>
  </sheetData>
  <sheetProtection/>
  <printOptions/>
  <pageMargins left="0.7086614173228347" right="0.7086614173228347" top="0.7480314960629921" bottom="0.7480314960629921" header="0.31496062992125984" footer="0.31496062992125984"/>
  <pageSetup cellComments="asDisplayed" horizontalDpi="200" verticalDpi="200" orientation="portrait" paperSize="9" scale="95" r:id="rId1"/>
</worksheet>
</file>

<file path=xl/worksheets/sheet6.xml><?xml version="1.0" encoding="utf-8"?>
<worksheet xmlns="http://schemas.openxmlformats.org/spreadsheetml/2006/main" xmlns:r="http://schemas.openxmlformats.org/officeDocument/2006/relationships">
  <sheetPr codeName="Sheet6"/>
  <dimension ref="A2:H19"/>
  <sheetViews>
    <sheetView zoomScaleSheetLayoutView="100" zoomScalePageLayoutView="0" workbookViewId="0" topLeftCell="A1">
      <selection activeCell="A1" sqref="A1"/>
    </sheetView>
  </sheetViews>
  <sheetFormatPr defaultColWidth="9.140625" defaultRowHeight="12"/>
  <cols>
    <col min="1" max="1" width="1.8515625" style="632" customWidth="1"/>
    <col min="2" max="2" width="11.00390625" style="632" customWidth="1"/>
    <col min="3" max="3" width="44.28125" style="632" customWidth="1"/>
    <col min="4" max="4" width="11.00390625" style="632" customWidth="1"/>
    <col min="5" max="5" width="44.28125" style="632" customWidth="1"/>
    <col min="6" max="16384" width="9.140625" style="632" customWidth="1"/>
  </cols>
  <sheetData>
    <row r="1" ht="12" customHeight="1"/>
    <row r="2" spans="1:5" ht="18" customHeight="1">
      <c r="A2" s="985"/>
      <c r="B2" s="986" t="s">
        <v>1477</v>
      </c>
      <c r="C2" s="987"/>
      <c r="D2" s="988"/>
      <c r="E2" s="987"/>
    </row>
    <row r="3" spans="1:5" ht="10.5" customHeight="1">
      <c r="A3" s="985"/>
      <c r="B3" s="986"/>
      <c r="C3" s="987"/>
      <c r="D3" s="988"/>
      <c r="E3" s="987"/>
    </row>
    <row r="4" spans="1:5" ht="15" customHeight="1" thickBot="1">
      <c r="A4" s="985"/>
      <c r="B4" s="987"/>
      <c r="C4" s="987"/>
      <c r="D4" s="988"/>
      <c r="E4" s="989" t="s">
        <v>1478</v>
      </c>
    </row>
    <row r="5" spans="1:5" ht="22.5" customHeight="1" thickTop="1">
      <c r="A5" s="985"/>
      <c r="B5" s="990" t="s">
        <v>84</v>
      </c>
      <c r="C5" s="991" t="s">
        <v>85</v>
      </c>
      <c r="D5" s="992" t="s">
        <v>84</v>
      </c>
      <c r="E5" s="991" t="s">
        <v>85</v>
      </c>
    </row>
    <row r="6" spans="1:5" ht="22.5" customHeight="1">
      <c r="A6" s="985"/>
      <c r="B6" s="993" t="s">
        <v>728</v>
      </c>
      <c r="C6" s="994" t="s">
        <v>729</v>
      </c>
      <c r="D6" s="995" t="s">
        <v>730</v>
      </c>
      <c r="E6" s="994" t="s">
        <v>86</v>
      </c>
    </row>
    <row r="7" spans="1:5" ht="22.5" customHeight="1">
      <c r="A7" s="985"/>
      <c r="B7" s="993" t="s">
        <v>96</v>
      </c>
      <c r="C7" s="996" t="s">
        <v>731</v>
      </c>
      <c r="D7" s="997"/>
      <c r="E7" s="994" t="s">
        <v>87</v>
      </c>
    </row>
    <row r="8" spans="1:5" ht="22.5" customHeight="1">
      <c r="A8" s="985"/>
      <c r="B8" s="993" t="s">
        <v>732</v>
      </c>
      <c r="C8" s="998" t="s">
        <v>733</v>
      </c>
      <c r="D8" s="999"/>
      <c r="E8" s="994" t="s">
        <v>88</v>
      </c>
    </row>
    <row r="9" spans="1:5" ht="22.5" customHeight="1">
      <c r="A9" s="985"/>
      <c r="B9" s="1000" t="s">
        <v>96</v>
      </c>
      <c r="C9" s="998" t="s">
        <v>734</v>
      </c>
      <c r="D9" s="999" t="s">
        <v>89</v>
      </c>
      <c r="E9" s="994" t="s">
        <v>90</v>
      </c>
    </row>
    <row r="10" spans="1:5" ht="22.5" customHeight="1">
      <c r="A10" s="985"/>
      <c r="B10" s="1000" t="s">
        <v>735</v>
      </c>
      <c r="C10" s="998" t="s">
        <v>736</v>
      </c>
      <c r="D10" s="999"/>
      <c r="E10" s="994" t="s">
        <v>91</v>
      </c>
    </row>
    <row r="11" spans="1:5" ht="22.5" customHeight="1">
      <c r="A11" s="985"/>
      <c r="B11" s="1000" t="s">
        <v>96</v>
      </c>
      <c r="C11" s="998" t="s">
        <v>737</v>
      </c>
      <c r="D11" s="999" t="s">
        <v>92</v>
      </c>
      <c r="E11" s="994" t="s">
        <v>93</v>
      </c>
    </row>
    <row r="12" spans="1:5" ht="22.5" customHeight="1">
      <c r="A12" s="985"/>
      <c r="B12" s="993" t="s">
        <v>738</v>
      </c>
      <c r="C12" s="998" t="s">
        <v>739</v>
      </c>
      <c r="D12" s="999" t="s">
        <v>94</v>
      </c>
      <c r="E12" s="994" t="s">
        <v>740</v>
      </c>
    </row>
    <row r="13" spans="1:5" ht="22.5" customHeight="1">
      <c r="A13" s="985"/>
      <c r="B13" s="993" t="s">
        <v>741</v>
      </c>
      <c r="C13" s="1001" t="s">
        <v>742</v>
      </c>
      <c r="D13" s="999" t="s">
        <v>95</v>
      </c>
      <c r="E13" s="994" t="s">
        <v>743</v>
      </c>
    </row>
    <row r="14" spans="1:5" ht="22.5" customHeight="1">
      <c r="A14" s="985"/>
      <c r="B14" s="1000" t="s">
        <v>744</v>
      </c>
      <c r="C14" s="994" t="s">
        <v>745</v>
      </c>
      <c r="D14" s="999" t="s">
        <v>746</v>
      </c>
      <c r="E14" s="994" t="s">
        <v>747</v>
      </c>
    </row>
    <row r="15" spans="1:5" ht="22.5" customHeight="1">
      <c r="A15" s="985"/>
      <c r="B15" s="1000" t="s">
        <v>748</v>
      </c>
      <c r="C15" s="994" t="s">
        <v>749</v>
      </c>
      <c r="D15" s="999" t="s">
        <v>750</v>
      </c>
      <c r="E15" s="994" t="s">
        <v>751</v>
      </c>
    </row>
    <row r="16" spans="1:5" ht="22.5" customHeight="1">
      <c r="A16" s="985"/>
      <c r="B16" s="1000" t="s">
        <v>96</v>
      </c>
      <c r="C16" s="996" t="s">
        <v>97</v>
      </c>
      <c r="D16" s="997" t="s">
        <v>96</v>
      </c>
      <c r="E16" s="996" t="s">
        <v>752</v>
      </c>
    </row>
    <row r="17" spans="1:8" ht="13.5">
      <c r="A17" s="985"/>
      <c r="B17" s="1002" t="s">
        <v>753</v>
      </c>
      <c r="C17" s="994" t="s">
        <v>754</v>
      </c>
      <c r="D17" s="997" t="s">
        <v>1069</v>
      </c>
      <c r="E17" s="994" t="s">
        <v>1070</v>
      </c>
      <c r="H17" s="1003"/>
    </row>
    <row r="18" spans="1:5" ht="14.25" thickBot="1">
      <c r="A18" s="985"/>
      <c r="B18" s="1004"/>
      <c r="C18" s="1005" t="s">
        <v>755</v>
      </c>
      <c r="D18" s="1006"/>
      <c r="E18" s="1005"/>
    </row>
    <row r="19" ht="13.5">
      <c r="B19" s="1007" t="s">
        <v>756</v>
      </c>
    </row>
  </sheetData>
  <sheetProtection/>
  <printOptions/>
  <pageMargins left="0.3937007874015748" right="0.3937007874015748" top="0.5905511811023623" bottom="0.5905511811023623" header="0.5118110236220472" footer="0.5118110236220472"/>
  <pageSetup cellComments="asDisplayed" horizontalDpi="600" verticalDpi="600" orientation="portrait" paperSize="9" scale="96" r:id="rId1"/>
  <headerFooter alignWithMargins="0">
    <oddHeader>&amp;R&amp;D  &amp;T</oddHeader>
  </headerFooter>
</worksheet>
</file>

<file path=xl/worksheets/sheet7.xml><?xml version="1.0" encoding="utf-8"?>
<worksheet xmlns="http://schemas.openxmlformats.org/spreadsheetml/2006/main" xmlns:r="http://schemas.openxmlformats.org/officeDocument/2006/relationships">
  <sheetPr codeName="Sheet7"/>
  <dimension ref="A1:K88"/>
  <sheetViews>
    <sheetView zoomScale="85" zoomScaleNormal="85" zoomScalePageLayoutView="0" workbookViewId="0" topLeftCell="A1">
      <selection activeCell="A1" sqref="A1"/>
    </sheetView>
  </sheetViews>
  <sheetFormatPr defaultColWidth="9.140625" defaultRowHeight="12"/>
  <cols>
    <col min="1" max="1" width="1.8515625" style="952" customWidth="1"/>
    <col min="2" max="2" width="13.28125" style="954" customWidth="1"/>
    <col min="3" max="3" width="3.421875" style="954" customWidth="1"/>
    <col min="4" max="4" width="11.00390625" style="954" customWidth="1"/>
    <col min="5" max="5" width="11.57421875" style="984" customWidth="1"/>
    <col min="6" max="6" width="65.8515625" style="954" customWidth="1"/>
    <col min="7" max="7" width="13.28125" style="954" customWidth="1"/>
    <col min="8" max="8" width="3.421875" style="954" bestFit="1" customWidth="1"/>
    <col min="9" max="9" width="11.00390625" style="954" customWidth="1"/>
    <col min="10" max="10" width="11.57421875" style="984" customWidth="1"/>
    <col min="11" max="11" width="65.8515625" style="954" customWidth="1"/>
    <col min="12" max="16384" width="9.140625" style="954" customWidth="1"/>
  </cols>
  <sheetData>
    <row r="1" spans="2:10" ht="14.25">
      <c r="B1" s="953" t="s">
        <v>1475</v>
      </c>
      <c r="E1" s="955"/>
      <c r="F1" s="952"/>
      <c r="G1" s="952"/>
      <c r="H1" s="952"/>
      <c r="I1" s="952"/>
      <c r="J1" s="955"/>
    </row>
    <row r="2" spans="2:11" ht="13.5" customHeight="1" thickBot="1">
      <c r="B2" s="952"/>
      <c r="C2" s="956"/>
      <c r="D2" s="956"/>
      <c r="E2" s="955"/>
      <c r="F2" s="952"/>
      <c r="G2" s="952"/>
      <c r="H2" s="952"/>
      <c r="I2" s="952"/>
      <c r="J2" s="955"/>
      <c r="K2" s="957" t="s">
        <v>1476</v>
      </c>
    </row>
    <row r="3" spans="1:11" s="474" customFormat="1" ht="14.25" thickTop="1">
      <c r="A3" s="958"/>
      <c r="B3" s="959" t="s">
        <v>1071</v>
      </c>
      <c r="C3" s="960" t="s">
        <v>1072</v>
      </c>
      <c r="D3" s="961"/>
      <c r="E3" s="962" t="s">
        <v>98</v>
      </c>
      <c r="F3" s="959" t="s">
        <v>1073</v>
      </c>
      <c r="G3" s="963" t="s">
        <v>1071</v>
      </c>
      <c r="H3" s="960" t="s">
        <v>1072</v>
      </c>
      <c r="I3" s="964"/>
      <c r="J3" s="962" t="s">
        <v>98</v>
      </c>
      <c r="K3" s="959" t="s">
        <v>1073</v>
      </c>
    </row>
    <row r="4" spans="1:11" s="970" customFormat="1" ht="15" customHeight="1">
      <c r="A4" s="965"/>
      <c r="B4" s="965" t="s">
        <v>1074</v>
      </c>
      <c r="C4" s="966" t="s">
        <v>1075</v>
      </c>
      <c r="D4" s="967" t="s">
        <v>99</v>
      </c>
      <c r="E4" s="968" t="s">
        <v>127</v>
      </c>
      <c r="F4" s="965"/>
      <c r="G4" s="969" t="s">
        <v>1076</v>
      </c>
      <c r="H4" s="966"/>
      <c r="I4" s="967"/>
      <c r="J4" s="968"/>
      <c r="K4" s="965"/>
    </row>
    <row r="5" spans="1:11" s="970" customFormat="1" ht="11.25" customHeight="1">
      <c r="A5" s="965"/>
      <c r="B5" s="965"/>
      <c r="C5" s="971" t="s">
        <v>1077</v>
      </c>
      <c r="D5" s="969" t="s">
        <v>100</v>
      </c>
      <c r="E5" s="968" t="s">
        <v>101</v>
      </c>
      <c r="F5" s="965" t="s">
        <v>102</v>
      </c>
      <c r="G5" s="969" t="s">
        <v>1078</v>
      </c>
      <c r="H5" s="971" t="s">
        <v>1077</v>
      </c>
      <c r="I5" s="969" t="s">
        <v>135</v>
      </c>
      <c r="J5" s="968" t="s">
        <v>1079</v>
      </c>
      <c r="K5" s="965" t="s">
        <v>1080</v>
      </c>
    </row>
    <row r="6" spans="1:11" s="970" customFormat="1" ht="11.25" customHeight="1">
      <c r="A6" s="965"/>
      <c r="B6" s="965"/>
      <c r="C6" s="971"/>
      <c r="D6" s="972" t="s">
        <v>103</v>
      </c>
      <c r="E6" s="968" t="s">
        <v>104</v>
      </c>
      <c r="F6" s="965" t="s">
        <v>105</v>
      </c>
      <c r="G6" s="969" t="s">
        <v>1081</v>
      </c>
      <c r="H6" s="971"/>
      <c r="I6" s="969"/>
      <c r="J6" s="968"/>
      <c r="K6" s="965"/>
    </row>
    <row r="7" spans="1:11" s="970" customFormat="1" ht="11.25" customHeight="1">
      <c r="A7" s="965"/>
      <c r="B7" s="965"/>
      <c r="C7" s="971"/>
      <c r="D7" s="972" t="s">
        <v>106</v>
      </c>
      <c r="E7" s="968" t="s">
        <v>104</v>
      </c>
      <c r="F7" s="965" t="s">
        <v>107</v>
      </c>
      <c r="G7" s="969" t="s">
        <v>1082</v>
      </c>
      <c r="H7" s="971" t="s">
        <v>1083</v>
      </c>
      <c r="I7" s="969" t="s">
        <v>108</v>
      </c>
      <c r="J7" s="968" t="s">
        <v>1084</v>
      </c>
      <c r="K7" s="965" t="s">
        <v>1085</v>
      </c>
    </row>
    <row r="8" spans="1:11" s="970" customFormat="1" ht="11.25" customHeight="1">
      <c r="A8" s="965"/>
      <c r="B8" s="965"/>
      <c r="C8" s="971"/>
      <c r="D8" s="972" t="s">
        <v>109</v>
      </c>
      <c r="E8" s="968" t="s">
        <v>104</v>
      </c>
      <c r="F8" s="973" t="s">
        <v>1086</v>
      </c>
      <c r="G8" s="969" t="s">
        <v>1087</v>
      </c>
      <c r="H8" s="971" t="s">
        <v>1077</v>
      </c>
      <c r="I8" s="969" t="s">
        <v>110</v>
      </c>
      <c r="J8" s="968" t="s">
        <v>1079</v>
      </c>
      <c r="K8" s="965" t="s">
        <v>111</v>
      </c>
    </row>
    <row r="9" spans="1:11" s="970" customFormat="1" ht="11.25" customHeight="1">
      <c r="A9" s="965"/>
      <c r="B9" s="965"/>
      <c r="C9" s="971"/>
      <c r="D9" s="972" t="s">
        <v>112</v>
      </c>
      <c r="E9" s="968" t="s">
        <v>104</v>
      </c>
      <c r="F9" s="965" t="s">
        <v>113</v>
      </c>
      <c r="G9" s="969" t="s">
        <v>1088</v>
      </c>
      <c r="H9" s="971"/>
      <c r="I9" s="969" t="s">
        <v>114</v>
      </c>
      <c r="J9" s="968" t="s">
        <v>1079</v>
      </c>
      <c r="K9" s="965" t="s">
        <v>115</v>
      </c>
    </row>
    <row r="10" spans="1:11" s="970" customFormat="1" ht="11.25" customHeight="1">
      <c r="A10" s="965"/>
      <c r="B10" s="965"/>
      <c r="C10" s="971"/>
      <c r="D10" s="972" t="s">
        <v>116</v>
      </c>
      <c r="E10" s="968" t="s">
        <v>104</v>
      </c>
      <c r="F10" s="965" t="s">
        <v>117</v>
      </c>
      <c r="G10" s="969"/>
      <c r="H10" s="971"/>
      <c r="I10" s="969"/>
      <c r="J10" s="968" t="s">
        <v>1084</v>
      </c>
      <c r="K10" s="965"/>
    </row>
    <row r="11" spans="1:11" s="970" customFormat="1" ht="11.25" customHeight="1">
      <c r="A11" s="965"/>
      <c r="B11" s="965"/>
      <c r="C11" s="971"/>
      <c r="D11" s="972" t="s">
        <v>118</v>
      </c>
      <c r="E11" s="968" t="s">
        <v>104</v>
      </c>
      <c r="F11" s="965" t="s">
        <v>119</v>
      </c>
      <c r="G11" s="969"/>
      <c r="H11" s="971" t="s">
        <v>1089</v>
      </c>
      <c r="I11" s="969" t="s">
        <v>120</v>
      </c>
      <c r="J11" s="968" t="s">
        <v>1090</v>
      </c>
      <c r="K11" s="965" t="s">
        <v>1091</v>
      </c>
    </row>
    <row r="12" spans="1:11" s="970" customFormat="1" ht="11.25" customHeight="1">
      <c r="A12" s="965"/>
      <c r="B12" s="965"/>
      <c r="C12" s="971"/>
      <c r="D12" s="972" t="s">
        <v>121</v>
      </c>
      <c r="E12" s="968" t="s">
        <v>104</v>
      </c>
      <c r="F12" s="965" t="s">
        <v>122</v>
      </c>
      <c r="G12" s="969" t="s">
        <v>1092</v>
      </c>
      <c r="H12" s="971" t="s">
        <v>1077</v>
      </c>
      <c r="I12" s="969" t="s">
        <v>123</v>
      </c>
      <c r="J12" s="968" t="s">
        <v>1079</v>
      </c>
      <c r="K12" s="965" t="s">
        <v>124</v>
      </c>
    </row>
    <row r="13" spans="1:11" s="970" customFormat="1" ht="11.25" customHeight="1">
      <c r="A13" s="965"/>
      <c r="B13" s="965"/>
      <c r="C13" s="971"/>
      <c r="D13" s="972" t="s">
        <v>125</v>
      </c>
      <c r="E13" s="968" t="s">
        <v>1090</v>
      </c>
      <c r="F13" s="965" t="s">
        <v>126</v>
      </c>
      <c r="G13" s="969" t="s">
        <v>1093</v>
      </c>
      <c r="H13" s="971" t="s">
        <v>1075</v>
      </c>
      <c r="I13" s="969" t="s">
        <v>99</v>
      </c>
      <c r="J13" s="968" t="s">
        <v>1094</v>
      </c>
      <c r="K13" s="965"/>
    </row>
    <row r="14" spans="1:11" s="970" customFormat="1" ht="11.25" customHeight="1">
      <c r="A14" s="965"/>
      <c r="B14" s="965" t="s">
        <v>1095</v>
      </c>
      <c r="C14" s="971" t="s">
        <v>1075</v>
      </c>
      <c r="D14" s="969" t="s">
        <v>99</v>
      </c>
      <c r="E14" s="968" t="s">
        <v>127</v>
      </c>
      <c r="F14" s="965"/>
      <c r="G14" s="969" t="s">
        <v>1096</v>
      </c>
      <c r="H14" s="971" t="s">
        <v>1077</v>
      </c>
      <c r="I14" s="969" t="s">
        <v>114</v>
      </c>
      <c r="J14" s="968" t="s">
        <v>1079</v>
      </c>
      <c r="K14" s="965" t="s">
        <v>128</v>
      </c>
    </row>
    <row r="15" spans="1:11" s="970" customFormat="1" ht="11.25" customHeight="1">
      <c r="A15" s="965"/>
      <c r="B15" s="965"/>
      <c r="C15" s="971" t="s">
        <v>1077</v>
      </c>
      <c r="D15" s="969" t="s">
        <v>129</v>
      </c>
      <c r="E15" s="968" t="s">
        <v>101</v>
      </c>
      <c r="F15" s="965" t="s">
        <v>130</v>
      </c>
      <c r="G15" s="969" t="s">
        <v>1097</v>
      </c>
      <c r="H15" s="971"/>
      <c r="I15" s="969" t="s">
        <v>131</v>
      </c>
      <c r="J15" s="968" t="s">
        <v>1079</v>
      </c>
      <c r="K15" s="965" t="s">
        <v>1098</v>
      </c>
    </row>
    <row r="16" spans="1:11" s="970" customFormat="1" ht="11.25" customHeight="1">
      <c r="A16" s="965"/>
      <c r="B16" s="965"/>
      <c r="C16" s="971"/>
      <c r="D16" s="972" t="s">
        <v>109</v>
      </c>
      <c r="E16" s="968" t="s">
        <v>104</v>
      </c>
      <c r="F16" s="965" t="s">
        <v>132</v>
      </c>
      <c r="G16" s="969"/>
      <c r="H16" s="971"/>
      <c r="I16" s="969" t="s">
        <v>133</v>
      </c>
      <c r="J16" s="968" t="s">
        <v>1099</v>
      </c>
      <c r="K16" s="965" t="s">
        <v>1100</v>
      </c>
    </row>
    <row r="17" spans="1:11" s="970" customFormat="1" ht="11.25" customHeight="1">
      <c r="A17" s="965"/>
      <c r="B17" s="965"/>
      <c r="C17" s="971"/>
      <c r="D17" s="972" t="s">
        <v>112</v>
      </c>
      <c r="E17" s="968" t="s">
        <v>104</v>
      </c>
      <c r="F17" s="965" t="s">
        <v>134</v>
      </c>
      <c r="G17" s="969" t="s">
        <v>1101</v>
      </c>
      <c r="H17" s="974"/>
      <c r="I17" s="969"/>
      <c r="J17" s="968"/>
      <c r="K17" s="965"/>
    </row>
    <row r="18" spans="1:11" s="970" customFormat="1" ht="11.25" customHeight="1">
      <c r="A18" s="965"/>
      <c r="B18" s="965"/>
      <c r="C18" s="971"/>
      <c r="D18" s="972" t="s">
        <v>135</v>
      </c>
      <c r="E18" s="968" t="s">
        <v>104</v>
      </c>
      <c r="F18" s="965" t="s">
        <v>136</v>
      </c>
      <c r="G18" s="969" t="s">
        <v>1102</v>
      </c>
      <c r="H18" s="971" t="s">
        <v>1077</v>
      </c>
      <c r="I18" s="969" t="s">
        <v>109</v>
      </c>
      <c r="J18" s="968" t="s">
        <v>1079</v>
      </c>
      <c r="K18" s="965" t="s">
        <v>137</v>
      </c>
    </row>
    <row r="19" spans="1:11" s="970" customFormat="1" ht="11.25" customHeight="1">
      <c r="A19" s="965"/>
      <c r="B19" s="965"/>
      <c r="C19" s="971"/>
      <c r="D19" s="972" t="s">
        <v>138</v>
      </c>
      <c r="E19" s="968" t="s">
        <v>104</v>
      </c>
      <c r="F19" s="965" t="s">
        <v>1103</v>
      </c>
      <c r="G19" s="969"/>
      <c r="H19" s="971"/>
      <c r="I19" s="969" t="s">
        <v>131</v>
      </c>
      <c r="J19" s="968" t="s">
        <v>101</v>
      </c>
      <c r="K19" s="965" t="s">
        <v>139</v>
      </c>
    </row>
    <row r="20" spans="1:11" s="970" customFormat="1" ht="11.25" customHeight="1">
      <c r="A20" s="965"/>
      <c r="B20" s="965"/>
      <c r="C20" s="971"/>
      <c r="D20" s="972" t="s">
        <v>131</v>
      </c>
      <c r="E20" s="968" t="s">
        <v>104</v>
      </c>
      <c r="F20" s="965" t="s">
        <v>140</v>
      </c>
      <c r="G20" s="969"/>
      <c r="H20" s="971"/>
      <c r="I20" s="969"/>
      <c r="J20" s="968" t="s">
        <v>1104</v>
      </c>
      <c r="K20" s="965" t="s">
        <v>1105</v>
      </c>
    </row>
    <row r="21" spans="1:11" s="970" customFormat="1" ht="11.25" customHeight="1">
      <c r="A21" s="965"/>
      <c r="B21" s="965" t="s">
        <v>1106</v>
      </c>
      <c r="C21" s="971" t="s">
        <v>1107</v>
      </c>
      <c r="D21" s="969" t="s">
        <v>141</v>
      </c>
      <c r="E21" s="968" t="s">
        <v>1079</v>
      </c>
      <c r="F21" s="965" t="s">
        <v>1108</v>
      </c>
      <c r="G21" s="969" t="s">
        <v>1109</v>
      </c>
      <c r="H21" s="971"/>
      <c r="I21" s="969" t="s">
        <v>135</v>
      </c>
      <c r="J21" s="968" t="s">
        <v>1079</v>
      </c>
      <c r="K21" s="965" t="s">
        <v>142</v>
      </c>
    </row>
    <row r="22" spans="1:11" s="970" customFormat="1" ht="11.25" customHeight="1">
      <c r="A22" s="965"/>
      <c r="B22" s="965" t="s">
        <v>1110</v>
      </c>
      <c r="C22" s="971" t="s">
        <v>1107</v>
      </c>
      <c r="D22" s="969" t="s">
        <v>143</v>
      </c>
      <c r="E22" s="968" t="s">
        <v>1079</v>
      </c>
      <c r="F22" s="965" t="s">
        <v>1111</v>
      </c>
      <c r="G22" s="969"/>
      <c r="H22" s="971"/>
      <c r="I22" s="969" t="s">
        <v>138</v>
      </c>
      <c r="J22" s="968" t="s">
        <v>101</v>
      </c>
      <c r="K22" s="965" t="s">
        <v>144</v>
      </c>
    </row>
    <row r="23" spans="1:11" s="970" customFormat="1" ht="11.25" customHeight="1">
      <c r="A23" s="965"/>
      <c r="B23" s="965" t="s">
        <v>1112</v>
      </c>
      <c r="C23" s="971" t="s">
        <v>1077</v>
      </c>
      <c r="D23" s="969"/>
      <c r="E23" s="968" t="s">
        <v>127</v>
      </c>
      <c r="F23" s="965"/>
      <c r="G23" s="969"/>
      <c r="H23" s="971"/>
      <c r="I23" s="969" t="s">
        <v>145</v>
      </c>
      <c r="J23" s="968" t="s">
        <v>1090</v>
      </c>
      <c r="K23" s="965" t="s">
        <v>1113</v>
      </c>
    </row>
    <row r="24" spans="1:11" s="970" customFormat="1" ht="11.25" customHeight="1">
      <c r="A24" s="965"/>
      <c r="B24" s="965"/>
      <c r="C24" s="971"/>
      <c r="D24" s="972" t="s">
        <v>131</v>
      </c>
      <c r="E24" s="968" t="s">
        <v>101</v>
      </c>
      <c r="F24" s="965" t="s">
        <v>146</v>
      </c>
      <c r="G24" s="969" t="s">
        <v>1114</v>
      </c>
      <c r="H24" s="971"/>
      <c r="I24" s="969"/>
      <c r="J24" s="968"/>
      <c r="K24" s="965"/>
    </row>
    <row r="25" spans="1:11" s="970" customFormat="1" ht="11.25" customHeight="1">
      <c r="A25" s="965"/>
      <c r="B25" s="965"/>
      <c r="C25" s="971"/>
      <c r="D25" s="972" t="s">
        <v>123</v>
      </c>
      <c r="E25" s="968" t="s">
        <v>104</v>
      </c>
      <c r="F25" s="965" t="s">
        <v>147</v>
      </c>
      <c r="G25" s="969" t="s">
        <v>1115</v>
      </c>
      <c r="H25" s="971" t="s">
        <v>1077</v>
      </c>
      <c r="I25" s="969" t="s">
        <v>103</v>
      </c>
      <c r="J25" s="968" t="s">
        <v>1079</v>
      </c>
      <c r="K25" s="965" t="s">
        <v>148</v>
      </c>
    </row>
    <row r="26" spans="1:11" s="970" customFormat="1" ht="11.25" customHeight="1">
      <c r="A26" s="965"/>
      <c r="B26" s="965" t="s">
        <v>1116</v>
      </c>
      <c r="C26" s="971" t="s">
        <v>1077</v>
      </c>
      <c r="D26" s="969" t="s">
        <v>149</v>
      </c>
      <c r="E26" s="968" t="s">
        <v>1079</v>
      </c>
      <c r="F26" s="965" t="s">
        <v>150</v>
      </c>
      <c r="G26" s="969"/>
      <c r="H26" s="971"/>
      <c r="I26" s="969" t="s">
        <v>151</v>
      </c>
      <c r="J26" s="968" t="s">
        <v>101</v>
      </c>
      <c r="K26" s="965" t="s">
        <v>152</v>
      </c>
    </row>
    <row r="27" spans="1:11" s="970" customFormat="1" ht="11.25" customHeight="1">
      <c r="A27" s="965"/>
      <c r="B27" s="965"/>
      <c r="C27" s="971"/>
      <c r="D27" s="975"/>
      <c r="E27" s="968" t="s">
        <v>127</v>
      </c>
      <c r="F27" s="965"/>
      <c r="G27" s="969" t="s">
        <v>1117</v>
      </c>
      <c r="H27" s="971"/>
      <c r="I27" s="969" t="s">
        <v>109</v>
      </c>
      <c r="J27" s="968" t="s">
        <v>1079</v>
      </c>
      <c r="K27" s="965" t="s">
        <v>153</v>
      </c>
    </row>
    <row r="28" spans="1:11" s="970" customFormat="1" ht="11.25" customHeight="1">
      <c r="A28" s="965"/>
      <c r="B28" s="965"/>
      <c r="C28" s="976"/>
      <c r="D28" s="972" t="s">
        <v>112</v>
      </c>
      <c r="E28" s="968" t="s">
        <v>101</v>
      </c>
      <c r="F28" s="965" t="s">
        <v>154</v>
      </c>
      <c r="G28" s="969"/>
      <c r="H28" s="976"/>
      <c r="I28" s="977" t="s">
        <v>155</v>
      </c>
      <c r="J28" s="968" t="s">
        <v>1090</v>
      </c>
      <c r="K28" s="965" t="s">
        <v>1118</v>
      </c>
    </row>
    <row r="29" spans="1:11" s="970" customFormat="1" ht="11.25" customHeight="1">
      <c r="A29" s="965"/>
      <c r="B29" s="965" t="s">
        <v>1119</v>
      </c>
      <c r="C29" s="971" t="s">
        <v>1077</v>
      </c>
      <c r="D29" s="969" t="s">
        <v>109</v>
      </c>
      <c r="E29" s="968" t="s">
        <v>1079</v>
      </c>
      <c r="F29" s="965" t="s">
        <v>156</v>
      </c>
      <c r="G29" s="969" t="s">
        <v>1120</v>
      </c>
      <c r="H29" s="971"/>
      <c r="I29" s="969" t="s">
        <v>109</v>
      </c>
      <c r="J29" s="968" t="s">
        <v>1079</v>
      </c>
      <c r="K29" s="965" t="s">
        <v>157</v>
      </c>
    </row>
    <row r="30" spans="1:11" s="970" customFormat="1" ht="11.25" customHeight="1">
      <c r="A30" s="965"/>
      <c r="B30" s="965"/>
      <c r="C30" s="971"/>
      <c r="D30" s="975"/>
      <c r="E30" s="968" t="s">
        <v>127</v>
      </c>
      <c r="F30" s="965"/>
      <c r="G30" s="969"/>
      <c r="H30" s="971"/>
      <c r="I30" s="969" t="s">
        <v>158</v>
      </c>
      <c r="J30" s="968" t="s">
        <v>101</v>
      </c>
      <c r="K30" s="965" t="s">
        <v>159</v>
      </c>
    </row>
    <row r="31" spans="1:11" s="970" customFormat="1" ht="11.25" customHeight="1">
      <c r="A31" s="965"/>
      <c r="B31" s="965"/>
      <c r="C31" s="971"/>
      <c r="D31" s="977" t="s">
        <v>160</v>
      </c>
      <c r="E31" s="968" t="s">
        <v>1090</v>
      </c>
      <c r="F31" s="965" t="s">
        <v>1121</v>
      </c>
      <c r="G31" s="969"/>
      <c r="H31" s="971"/>
      <c r="I31" s="969"/>
      <c r="J31" s="968" t="s">
        <v>1084</v>
      </c>
      <c r="K31" s="965" t="s">
        <v>1122</v>
      </c>
    </row>
    <row r="32" spans="1:11" s="970" customFormat="1" ht="11.25" customHeight="1">
      <c r="A32" s="965"/>
      <c r="B32" s="965"/>
      <c r="C32" s="971"/>
      <c r="D32" s="969" t="s">
        <v>161</v>
      </c>
      <c r="E32" s="968" t="s">
        <v>104</v>
      </c>
      <c r="F32" s="965" t="s">
        <v>1123</v>
      </c>
      <c r="G32" s="969" t="s">
        <v>1124</v>
      </c>
      <c r="H32" s="971"/>
      <c r="I32" s="969"/>
      <c r="J32" s="968"/>
      <c r="K32" s="965"/>
    </row>
    <row r="33" spans="1:11" s="970" customFormat="1" ht="11.25" customHeight="1">
      <c r="A33" s="965"/>
      <c r="B33" s="965"/>
      <c r="C33" s="971"/>
      <c r="D33" s="969" t="s">
        <v>162</v>
      </c>
      <c r="E33" s="968" t="s">
        <v>104</v>
      </c>
      <c r="F33" s="965" t="s">
        <v>1125</v>
      </c>
      <c r="G33" s="969" t="s">
        <v>1126</v>
      </c>
      <c r="H33" s="971" t="s">
        <v>1077</v>
      </c>
      <c r="I33" s="969" t="s">
        <v>135</v>
      </c>
      <c r="J33" s="968" t="s">
        <v>1079</v>
      </c>
      <c r="K33" s="965" t="s">
        <v>163</v>
      </c>
    </row>
    <row r="34" spans="1:11" s="970" customFormat="1" ht="11.25" customHeight="1">
      <c r="A34" s="965"/>
      <c r="B34" s="965"/>
      <c r="C34" s="971"/>
      <c r="D34" s="969" t="s">
        <v>162</v>
      </c>
      <c r="E34" s="968" t="s">
        <v>101</v>
      </c>
      <c r="F34" s="965" t="s">
        <v>164</v>
      </c>
      <c r="G34" s="969"/>
      <c r="H34" s="971"/>
      <c r="I34" s="969" t="s">
        <v>165</v>
      </c>
      <c r="J34" s="968" t="s">
        <v>1084</v>
      </c>
      <c r="K34" s="965" t="s">
        <v>1127</v>
      </c>
    </row>
    <row r="35" spans="1:11" s="970" customFormat="1" ht="11.25" customHeight="1">
      <c r="A35" s="965"/>
      <c r="B35" s="965" t="s">
        <v>1128</v>
      </c>
      <c r="C35" s="971" t="s">
        <v>1077</v>
      </c>
      <c r="D35" s="969" t="s">
        <v>112</v>
      </c>
      <c r="E35" s="968" t="s">
        <v>1079</v>
      </c>
      <c r="F35" s="965" t="s">
        <v>1129</v>
      </c>
      <c r="G35" s="969" t="s">
        <v>1130</v>
      </c>
      <c r="H35" s="971" t="s">
        <v>1107</v>
      </c>
      <c r="I35" s="969" t="s">
        <v>166</v>
      </c>
      <c r="J35" s="968" t="s">
        <v>1079</v>
      </c>
      <c r="K35" s="965" t="s">
        <v>1131</v>
      </c>
    </row>
    <row r="36" spans="1:11" s="970" customFormat="1" ht="11.25" customHeight="1">
      <c r="A36" s="965"/>
      <c r="B36" s="965"/>
      <c r="C36" s="971"/>
      <c r="D36" s="975"/>
      <c r="E36" s="968" t="s">
        <v>127</v>
      </c>
      <c r="F36" s="965"/>
      <c r="G36" s="969" t="s">
        <v>1132</v>
      </c>
      <c r="H36" s="971"/>
      <c r="I36" s="969"/>
      <c r="J36" s="968"/>
      <c r="K36" s="965"/>
    </row>
    <row r="37" spans="1:11" s="970" customFormat="1" ht="11.25" customHeight="1">
      <c r="A37" s="965"/>
      <c r="B37" s="965"/>
      <c r="C37" s="971"/>
      <c r="D37" s="972" t="s">
        <v>114</v>
      </c>
      <c r="E37" s="968" t="s">
        <v>101</v>
      </c>
      <c r="F37" s="965" t="s">
        <v>167</v>
      </c>
      <c r="G37" s="969" t="s">
        <v>1133</v>
      </c>
      <c r="H37" s="971" t="s">
        <v>1077</v>
      </c>
      <c r="I37" s="969" t="s">
        <v>149</v>
      </c>
      <c r="J37" s="968" t="s">
        <v>1079</v>
      </c>
      <c r="K37" s="965" t="s">
        <v>168</v>
      </c>
    </row>
    <row r="38" spans="1:11" s="970" customFormat="1" ht="11.25" customHeight="1">
      <c r="A38" s="965"/>
      <c r="B38" s="965"/>
      <c r="C38" s="971"/>
      <c r="D38" s="972" t="s">
        <v>135</v>
      </c>
      <c r="E38" s="968" t="s">
        <v>104</v>
      </c>
      <c r="F38" s="965" t="s">
        <v>169</v>
      </c>
      <c r="G38" s="969"/>
      <c r="H38" s="971"/>
      <c r="I38" s="969"/>
      <c r="J38" s="968"/>
      <c r="K38" s="965"/>
    </row>
    <row r="39" spans="1:11" s="970" customFormat="1" ht="11.25" customHeight="1">
      <c r="A39" s="965"/>
      <c r="B39" s="965"/>
      <c r="C39" s="971"/>
      <c r="D39" s="972" t="s">
        <v>155</v>
      </c>
      <c r="E39" s="968" t="s">
        <v>1090</v>
      </c>
      <c r="F39" s="965" t="s">
        <v>1134</v>
      </c>
      <c r="G39" s="969" t="s">
        <v>1135</v>
      </c>
      <c r="H39" s="971"/>
      <c r="I39" s="969"/>
      <c r="J39" s="968"/>
      <c r="K39" s="965"/>
    </row>
    <row r="40" spans="1:11" s="970" customFormat="1" ht="11.25" customHeight="1">
      <c r="A40" s="965"/>
      <c r="B40" s="965"/>
      <c r="C40" s="971"/>
      <c r="D40" s="969" t="s">
        <v>170</v>
      </c>
      <c r="E40" s="968" t="s">
        <v>104</v>
      </c>
      <c r="F40" s="965" t="s">
        <v>1136</v>
      </c>
      <c r="G40" s="978" t="s">
        <v>1137</v>
      </c>
      <c r="H40" s="971"/>
      <c r="I40" s="969"/>
      <c r="J40" s="968"/>
      <c r="K40" s="965"/>
    </row>
    <row r="41" spans="1:11" s="970" customFormat="1" ht="11.25" customHeight="1">
      <c r="A41" s="965"/>
      <c r="B41" s="965" t="s">
        <v>1138</v>
      </c>
      <c r="C41" s="971" t="s">
        <v>1077</v>
      </c>
      <c r="D41" s="969" t="s">
        <v>171</v>
      </c>
      <c r="E41" s="968" t="s">
        <v>1079</v>
      </c>
      <c r="F41" s="965" t="s">
        <v>172</v>
      </c>
      <c r="G41" s="969" t="s">
        <v>1139</v>
      </c>
      <c r="H41" s="971" t="s">
        <v>1083</v>
      </c>
      <c r="I41" s="969" t="s">
        <v>173</v>
      </c>
      <c r="J41" s="968" t="s">
        <v>127</v>
      </c>
      <c r="K41" s="965"/>
    </row>
    <row r="42" spans="1:11" s="970" customFormat="1" ht="11.25" customHeight="1">
      <c r="A42" s="965"/>
      <c r="B42" s="965"/>
      <c r="C42" s="971"/>
      <c r="D42" s="975"/>
      <c r="E42" s="968" t="s">
        <v>127</v>
      </c>
      <c r="F42" s="965"/>
      <c r="G42" s="969"/>
      <c r="H42" s="971" t="s">
        <v>1077</v>
      </c>
      <c r="I42" s="969" t="s">
        <v>131</v>
      </c>
      <c r="J42" s="968" t="s">
        <v>101</v>
      </c>
      <c r="K42" s="965" t="s">
        <v>1140</v>
      </c>
    </row>
    <row r="43" spans="1:11" s="970" customFormat="1" ht="11.25" customHeight="1">
      <c r="A43" s="965"/>
      <c r="B43" s="965"/>
      <c r="C43" s="979"/>
      <c r="D43" s="969" t="s">
        <v>174</v>
      </c>
      <c r="E43" s="968" t="s">
        <v>1090</v>
      </c>
      <c r="F43" s="965" t="s">
        <v>1141</v>
      </c>
      <c r="G43" s="969"/>
      <c r="H43" s="979"/>
      <c r="I43" s="972" t="s">
        <v>175</v>
      </c>
      <c r="J43" s="968" t="s">
        <v>104</v>
      </c>
      <c r="K43" s="965" t="s">
        <v>176</v>
      </c>
    </row>
    <row r="44" spans="1:11" s="970" customFormat="1" ht="11.25" customHeight="1">
      <c r="A44" s="965"/>
      <c r="B44" s="965" t="s">
        <v>1142</v>
      </c>
      <c r="C44" s="971" t="s">
        <v>1077</v>
      </c>
      <c r="D44" s="969" t="s">
        <v>109</v>
      </c>
      <c r="E44" s="968" t="s">
        <v>1079</v>
      </c>
      <c r="F44" s="965" t="s">
        <v>1143</v>
      </c>
      <c r="G44" s="969"/>
      <c r="H44" s="979"/>
      <c r="I44" s="972" t="s">
        <v>177</v>
      </c>
      <c r="J44" s="968" t="s">
        <v>1090</v>
      </c>
      <c r="K44" s="965" t="s">
        <v>1144</v>
      </c>
    </row>
    <row r="45" spans="1:11" s="970" customFormat="1" ht="11.25" customHeight="1">
      <c r="A45" s="965"/>
      <c r="B45" s="965"/>
      <c r="C45" s="979"/>
      <c r="D45" s="969" t="s">
        <v>178</v>
      </c>
      <c r="E45" s="968" t="s">
        <v>127</v>
      </c>
      <c r="F45" s="965"/>
      <c r="G45" s="969"/>
      <c r="H45" s="979"/>
      <c r="I45" s="972" t="s">
        <v>179</v>
      </c>
      <c r="J45" s="968" t="s">
        <v>101</v>
      </c>
      <c r="K45" s="965" t="s">
        <v>180</v>
      </c>
    </row>
    <row r="46" spans="1:11" s="970" customFormat="1" ht="11.25" customHeight="1">
      <c r="A46" s="965"/>
      <c r="B46" s="965"/>
      <c r="C46" s="971"/>
      <c r="D46" s="977" t="s">
        <v>181</v>
      </c>
      <c r="E46" s="968" t="s">
        <v>101</v>
      </c>
      <c r="F46" s="965" t="s">
        <v>182</v>
      </c>
      <c r="G46" s="969" t="s">
        <v>1145</v>
      </c>
      <c r="H46" s="971"/>
      <c r="I46" s="969" t="s">
        <v>114</v>
      </c>
      <c r="J46" s="968" t="s">
        <v>1079</v>
      </c>
      <c r="K46" s="965" t="s">
        <v>183</v>
      </c>
    </row>
    <row r="47" spans="1:11" s="970" customFormat="1" ht="11.25" customHeight="1">
      <c r="A47" s="965"/>
      <c r="B47" s="965" t="s">
        <v>1146</v>
      </c>
      <c r="C47" s="971" t="s">
        <v>1077</v>
      </c>
      <c r="D47" s="969" t="s">
        <v>149</v>
      </c>
      <c r="E47" s="968" t="s">
        <v>1079</v>
      </c>
      <c r="F47" s="965" t="s">
        <v>1147</v>
      </c>
      <c r="G47" s="969"/>
      <c r="H47" s="971"/>
      <c r="I47" s="969" t="s">
        <v>184</v>
      </c>
      <c r="J47" s="968" t="s">
        <v>101</v>
      </c>
      <c r="K47" s="965" t="s">
        <v>185</v>
      </c>
    </row>
    <row r="48" spans="1:11" s="970" customFormat="1" ht="11.25" customHeight="1">
      <c r="A48" s="965"/>
      <c r="B48" s="965"/>
      <c r="C48" s="971"/>
      <c r="D48" s="969" t="s">
        <v>186</v>
      </c>
      <c r="E48" s="968" t="s">
        <v>127</v>
      </c>
      <c r="F48" s="965"/>
      <c r="G48" s="969" t="s">
        <v>1148</v>
      </c>
      <c r="H48" s="971"/>
      <c r="I48" s="969" t="s">
        <v>138</v>
      </c>
      <c r="J48" s="968" t="s">
        <v>1079</v>
      </c>
      <c r="K48" s="965" t="s">
        <v>187</v>
      </c>
    </row>
    <row r="49" spans="1:11" s="970" customFormat="1" ht="11.25" customHeight="1">
      <c r="A49" s="965"/>
      <c r="B49" s="965"/>
      <c r="C49" s="971"/>
      <c r="D49" s="969" t="s">
        <v>188</v>
      </c>
      <c r="E49" s="968" t="s">
        <v>1090</v>
      </c>
      <c r="F49" s="965" t="s">
        <v>1136</v>
      </c>
      <c r="G49" s="969" t="s">
        <v>1149</v>
      </c>
      <c r="H49" s="971"/>
      <c r="I49" s="969" t="s">
        <v>114</v>
      </c>
      <c r="J49" s="968" t="s">
        <v>1079</v>
      </c>
      <c r="K49" s="965" t="s">
        <v>189</v>
      </c>
    </row>
    <row r="50" spans="1:11" s="970" customFormat="1" ht="11.25" customHeight="1">
      <c r="A50" s="965"/>
      <c r="B50" s="965" t="s">
        <v>1150</v>
      </c>
      <c r="C50" s="971" t="s">
        <v>1077</v>
      </c>
      <c r="D50" s="969" t="s">
        <v>109</v>
      </c>
      <c r="E50" s="968" t="s">
        <v>1079</v>
      </c>
      <c r="F50" s="965" t="s">
        <v>1151</v>
      </c>
      <c r="G50" s="969"/>
      <c r="H50" s="971"/>
      <c r="I50" s="969" t="s">
        <v>177</v>
      </c>
      <c r="J50" s="968" t="s">
        <v>1090</v>
      </c>
      <c r="K50" s="965" t="s">
        <v>1152</v>
      </c>
    </row>
    <row r="51" spans="1:11" s="970" customFormat="1" ht="11.25" customHeight="1">
      <c r="A51" s="965"/>
      <c r="B51" s="965"/>
      <c r="C51" s="971"/>
      <c r="D51" s="972" t="s">
        <v>131</v>
      </c>
      <c r="E51" s="968" t="s">
        <v>1090</v>
      </c>
      <c r="F51" s="965" t="s">
        <v>1153</v>
      </c>
      <c r="G51" s="969"/>
      <c r="H51" s="971"/>
      <c r="I51" s="969" t="s">
        <v>190</v>
      </c>
      <c r="J51" s="968" t="s">
        <v>1084</v>
      </c>
      <c r="K51" s="965" t="s">
        <v>1154</v>
      </c>
    </row>
    <row r="52" spans="1:11" s="970" customFormat="1" ht="11.25" customHeight="1">
      <c r="A52" s="965"/>
      <c r="B52" s="965"/>
      <c r="C52" s="971"/>
      <c r="D52" s="969" t="s">
        <v>191</v>
      </c>
      <c r="E52" s="968" t="s">
        <v>127</v>
      </c>
      <c r="F52" s="965"/>
      <c r="G52" s="969"/>
      <c r="H52" s="971"/>
      <c r="I52" s="969" t="s">
        <v>192</v>
      </c>
      <c r="J52" s="968" t="s">
        <v>1090</v>
      </c>
      <c r="K52" s="965" t="s">
        <v>1155</v>
      </c>
    </row>
    <row r="53" spans="1:11" s="970" customFormat="1" ht="11.25" customHeight="1">
      <c r="A53" s="965"/>
      <c r="B53" s="965" t="s">
        <v>1156</v>
      </c>
      <c r="C53" s="971" t="s">
        <v>1077</v>
      </c>
      <c r="D53" s="969" t="s">
        <v>138</v>
      </c>
      <c r="E53" s="968" t="s">
        <v>1079</v>
      </c>
      <c r="F53" s="965" t="s">
        <v>193</v>
      </c>
      <c r="G53" s="969" t="s">
        <v>1157</v>
      </c>
      <c r="H53" s="971"/>
      <c r="I53" s="969" t="s">
        <v>149</v>
      </c>
      <c r="J53" s="968" t="s">
        <v>1079</v>
      </c>
      <c r="K53" s="965" t="s">
        <v>1158</v>
      </c>
    </row>
    <row r="54" spans="1:11" s="970" customFormat="1" ht="11.25" customHeight="1">
      <c r="A54" s="965"/>
      <c r="B54" s="965"/>
      <c r="C54" s="971"/>
      <c r="D54" s="972" t="s">
        <v>131</v>
      </c>
      <c r="E54" s="968" t="s">
        <v>104</v>
      </c>
      <c r="F54" s="965" t="s">
        <v>194</v>
      </c>
      <c r="G54" s="969"/>
      <c r="H54" s="971"/>
      <c r="I54" s="969" t="s">
        <v>195</v>
      </c>
      <c r="J54" s="968" t="s">
        <v>1090</v>
      </c>
      <c r="K54" s="965" t="s">
        <v>1159</v>
      </c>
    </row>
    <row r="55" spans="1:11" s="970" customFormat="1" ht="11.25" customHeight="1">
      <c r="A55" s="965"/>
      <c r="B55" s="965"/>
      <c r="C55" s="971"/>
      <c r="D55" s="969" t="s">
        <v>196</v>
      </c>
      <c r="E55" s="968" t="s">
        <v>104</v>
      </c>
      <c r="F55" s="965" t="s">
        <v>197</v>
      </c>
      <c r="G55" s="969" t="s">
        <v>1160</v>
      </c>
      <c r="H55" s="971"/>
      <c r="I55" s="969" t="s">
        <v>114</v>
      </c>
      <c r="J55" s="968" t="s">
        <v>1079</v>
      </c>
      <c r="K55" s="965" t="s">
        <v>198</v>
      </c>
    </row>
    <row r="56" spans="1:11" s="970" customFormat="1" ht="11.25" customHeight="1">
      <c r="A56" s="965"/>
      <c r="B56" s="965"/>
      <c r="C56" s="971"/>
      <c r="D56" s="969" t="s">
        <v>199</v>
      </c>
      <c r="E56" s="968" t="s">
        <v>1090</v>
      </c>
      <c r="F56" s="965" t="s">
        <v>1161</v>
      </c>
      <c r="G56" s="978" t="s">
        <v>1162</v>
      </c>
      <c r="H56" s="971"/>
      <c r="I56" s="969"/>
      <c r="J56" s="968"/>
      <c r="K56" s="965"/>
    </row>
    <row r="57" spans="1:11" s="970" customFormat="1" ht="11.25" customHeight="1">
      <c r="A57" s="965"/>
      <c r="B57" s="965"/>
      <c r="C57" s="971"/>
      <c r="D57" s="972" t="s">
        <v>1163</v>
      </c>
      <c r="E57" s="968" t="s">
        <v>1079</v>
      </c>
      <c r="F57" s="965" t="s">
        <v>200</v>
      </c>
      <c r="G57" s="969" t="s">
        <v>1164</v>
      </c>
      <c r="H57" s="971" t="s">
        <v>1077</v>
      </c>
      <c r="I57" s="969" t="s">
        <v>201</v>
      </c>
      <c r="J57" s="968" t="s">
        <v>127</v>
      </c>
      <c r="K57" s="965"/>
    </row>
    <row r="58" spans="1:11" s="970" customFormat="1" ht="11.25" customHeight="1">
      <c r="A58" s="965"/>
      <c r="B58" s="965"/>
      <c r="C58" s="979"/>
      <c r="D58" s="975"/>
      <c r="E58" s="968" t="s">
        <v>127</v>
      </c>
      <c r="F58" s="965"/>
      <c r="G58" s="969"/>
      <c r="H58" s="979"/>
      <c r="I58" s="972" t="s">
        <v>202</v>
      </c>
      <c r="J58" s="968" t="s">
        <v>101</v>
      </c>
      <c r="K58" s="965" t="s">
        <v>203</v>
      </c>
    </row>
    <row r="59" spans="1:11" s="970" customFormat="1" ht="11.25" customHeight="1">
      <c r="A59" s="965"/>
      <c r="B59" s="965" t="s">
        <v>1165</v>
      </c>
      <c r="C59" s="979"/>
      <c r="D59" s="969"/>
      <c r="E59" s="968"/>
      <c r="F59" s="965"/>
      <c r="G59" s="969"/>
      <c r="H59" s="979"/>
      <c r="I59" s="972" t="s">
        <v>204</v>
      </c>
      <c r="J59" s="968" t="s">
        <v>104</v>
      </c>
      <c r="K59" s="965" t="s">
        <v>1166</v>
      </c>
    </row>
    <row r="60" spans="1:11" s="970" customFormat="1" ht="11.25" customHeight="1">
      <c r="A60" s="965"/>
      <c r="B60" s="965" t="s">
        <v>1167</v>
      </c>
      <c r="C60" s="971" t="s">
        <v>1077</v>
      </c>
      <c r="D60" s="969" t="s">
        <v>109</v>
      </c>
      <c r="E60" s="968" t="s">
        <v>1079</v>
      </c>
      <c r="F60" s="965" t="s">
        <v>205</v>
      </c>
      <c r="G60" s="969"/>
      <c r="H60" s="979"/>
      <c r="I60" s="972" t="s">
        <v>149</v>
      </c>
      <c r="J60" s="968" t="s">
        <v>104</v>
      </c>
      <c r="K60" s="965" t="s">
        <v>206</v>
      </c>
    </row>
    <row r="61" spans="1:11" s="970" customFormat="1" ht="11.25" customHeight="1">
      <c r="A61" s="965"/>
      <c r="B61" s="965"/>
      <c r="C61" s="979"/>
      <c r="D61" s="969" t="s">
        <v>207</v>
      </c>
      <c r="E61" s="968" t="s">
        <v>1090</v>
      </c>
      <c r="F61" s="965" t="s">
        <v>1125</v>
      </c>
      <c r="G61" s="969"/>
      <c r="H61" s="979"/>
      <c r="I61" s="972" t="s">
        <v>114</v>
      </c>
      <c r="J61" s="968" t="s">
        <v>104</v>
      </c>
      <c r="K61" s="973" t="s">
        <v>1168</v>
      </c>
    </row>
    <row r="62" spans="1:11" s="970" customFormat="1" ht="11.25" customHeight="1">
      <c r="A62" s="965"/>
      <c r="B62" s="965" t="s">
        <v>1169</v>
      </c>
      <c r="C62" s="971"/>
      <c r="D62" s="969" t="s">
        <v>109</v>
      </c>
      <c r="E62" s="968" t="s">
        <v>1079</v>
      </c>
      <c r="F62" s="965" t="s">
        <v>208</v>
      </c>
      <c r="G62" s="969" t="s">
        <v>1170</v>
      </c>
      <c r="H62" s="971"/>
      <c r="I62" s="969" t="s">
        <v>109</v>
      </c>
      <c r="J62" s="968" t="s">
        <v>1079</v>
      </c>
      <c r="K62" s="965" t="s">
        <v>209</v>
      </c>
    </row>
    <row r="63" spans="1:11" s="970" customFormat="1" ht="11.25" customHeight="1">
      <c r="A63" s="965"/>
      <c r="B63" s="965"/>
      <c r="C63" s="971"/>
      <c r="D63" s="969" t="s">
        <v>131</v>
      </c>
      <c r="E63" s="968" t="s">
        <v>1090</v>
      </c>
      <c r="F63" s="965" t="s">
        <v>1125</v>
      </c>
      <c r="G63" s="969"/>
      <c r="H63" s="971"/>
      <c r="I63" s="969"/>
      <c r="J63" s="968" t="s">
        <v>1084</v>
      </c>
      <c r="K63" s="965"/>
    </row>
    <row r="64" spans="1:11" s="970" customFormat="1" ht="11.25" customHeight="1">
      <c r="A64" s="965"/>
      <c r="B64" s="965" t="s">
        <v>1171</v>
      </c>
      <c r="C64" s="971"/>
      <c r="D64" s="969"/>
      <c r="E64" s="968"/>
      <c r="F64" s="965"/>
      <c r="G64" s="969" t="s">
        <v>1172</v>
      </c>
      <c r="H64" s="971"/>
      <c r="I64" s="969" t="s">
        <v>135</v>
      </c>
      <c r="J64" s="968" t="s">
        <v>1079</v>
      </c>
      <c r="K64" s="965" t="s">
        <v>210</v>
      </c>
    </row>
    <row r="65" spans="1:11" s="970" customFormat="1" ht="11.25" customHeight="1">
      <c r="A65" s="965"/>
      <c r="B65" s="965" t="s">
        <v>1173</v>
      </c>
      <c r="C65" s="971" t="s">
        <v>1077</v>
      </c>
      <c r="D65" s="969" t="s">
        <v>109</v>
      </c>
      <c r="E65" s="968" t="s">
        <v>1079</v>
      </c>
      <c r="F65" s="965" t="s">
        <v>1174</v>
      </c>
      <c r="G65" s="969" t="s">
        <v>1175</v>
      </c>
      <c r="H65" s="971"/>
      <c r="I65" s="969" t="s">
        <v>149</v>
      </c>
      <c r="J65" s="968" t="s">
        <v>1079</v>
      </c>
      <c r="K65" s="965" t="s">
        <v>211</v>
      </c>
    </row>
    <row r="66" spans="1:11" s="970" customFormat="1" ht="11.25" customHeight="1">
      <c r="A66" s="965"/>
      <c r="B66" s="965"/>
      <c r="C66" s="971"/>
      <c r="D66" s="977" t="s">
        <v>212</v>
      </c>
      <c r="E66" s="968" t="s">
        <v>1090</v>
      </c>
      <c r="F66" s="965" t="s">
        <v>1176</v>
      </c>
      <c r="G66" s="969"/>
      <c r="H66" s="971"/>
      <c r="I66" s="969" t="s">
        <v>213</v>
      </c>
      <c r="J66" s="968" t="s">
        <v>1084</v>
      </c>
      <c r="K66" s="965" t="s">
        <v>1177</v>
      </c>
    </row>
    <row r="67" spans="1:11" s="970" customFormat="1" ht="11.25" customHeight="1">
      <c r="A67" s="965"/>
      <c r="B67" s="965"/>
      <c r="C67" s="971"/>
      <c r="D67" s="969" t="s">
        <v>170</v>
      </c>
      <c r="E67" s="968" t="s">
        <v>104</v>
      </c>
      <c r="F67" s="965" t="s">
        <v>1153</v>
      </c>
      <c r="G67" s="969"/>
      <c r="H67" s="971"/>
      <c r="I67" s="969" t="s">
        <v>188</v>
      </c>
      <c r="J67" s="968" t="s">
        <v>1090</v>
      </c>
      <c r="K67" s="965" t="s">
        <v>1178</v>
      </c>
    </row>
    <row r="68" spans="1:11" s="970" customFormat="1" ht="11.25" customHeight="1">
      <c r="A68" s="965"/>
      <c r="B68" s="965"/>
      <c r="C68" s="971"/>
      <c r="D68" s="969" t="s">
        <v>188</v>
      </c>
      <c r="E68" s="968" t="s">
        <v>104</v>
      </c>
      <c r="F68" s="965" t="s">
        <v>1179</v>
      </c>
      <c r="G68" s="978" t="s">
        <v>1180</v>
      </c>
      <c r="H68" s="971"/>
      <c r="I68" s="969"/>
      <c r="J68" s="968"/>
      <c r="K68" s="965"/>
    </row>
    <row r="69" spans="1:11" s="970" customFormat="1" ht="11.25" customHeight="1">
      <c r="A69" s="965"/>
      <c r="B69" s="965" t="s">
        <v>1181</v>
      </c>
      <c r="C69" s="971"/>
      <c r="D69" s="969" t="s">
        <v>109</v>
      </c>
      <c r="E69" s="968" t="s">
        <v>1079</v>
      </c>
      <c r="F69" s="965" t="s">
        <v>214</v>
      </c>
      <c r="G69" s="969" t="s">
        <v>1182</v>
      </c>
      <c r="H69" s="971" t="s">
        <v>1077</v>
      </c>
      <c r="I69" s="969" t="s">
        <v>109</v>
      </c>
      <c r="J69" s="968" t="s">
        <v>1079</v>
      </c>
      <c r="K69" s="965" t="s">
        <v>1183</v>
      </c>
    </row>
    <row r="70" spans="1:11" s="970" customFormat="1" ht="11.25" customHeight="1">
      <c r="A70" s="965"/>
      <c r="B70" s="965" t="s">
        <v>1184</v>
      </c>
      <c r="C70" s="971"/>
      <c r="D70" s="969" t="s">
        <v>112</v>
      </c>
      <c r="E70" s="968" t="s">
        <v>1079</v>
      </c>
      <c r="F70" s="965" t="s">
        <v>1185</v>
      </c>
      <c r="G70" s="969"/>
      <c r="H70" s="971"/>
      <c r="I70" s="969" t="s">
        <v>177</v>
      </c>
      <c r="J70" s="968" t="s">
        <v>1090</v>
      </c>
      <c r="K70" s="965" t="s">
        <v>1186</v>
      </c>
    </row>
    <row r="71" spans="1:11" s="970" customFormat="1" ht="11.25" customHeight="1">
      <c r="A71" s="965"/>
      <c r="B71" s="965" t="s">
        <v>1187</v>
      </c>
      <c r="C71" s="971"/>
      <c r="D71" s="969" t="s">
        <v>109</v>
      </c>
      <c r="E71" s="968" t="s">
        <v>1079</v>
      </c>
      <c r="F71" s="965" t="s">
        <v>1188</v>
      </c>
      <c r="G71" s="969" t="s">
        <v>1189</v>
      </c>
      <c r="H71" s="971"/>
      <c r="I71" s="969" t="s">
        <v>114</v>
      </c>
      <c r="J71" s="968" t="s">
        <v>1079</v>
      </c>
      <c r="K71" s="965" t="s">
        <v>1190</v>
      </c>
    </row>
    <row r="72" spans="1:11" s="970" customFormat="1" ht="11.25" customHeight="1" thickBot="1">
      <c r="A72" s="965"/>
      <c r="B72" s="980"/>
      <c r="C72" s="981"/>
      <c r="D72" s="982" t="s">
        <v>215</v>
      </c>
      <c r="E72" s="983" t="s">
        <v>104</v>
      </c>
      <c r="F72" s="980" t="s">
        <v>216</v>
      </c>
      <c r="G72" s="980"/>
      <c r="H72" s="981"/>
      <c r="I72" s="982"/>
      <c r="J72" s="983"/>
      <c r="K72" s="980"/>
    </row>
    <row r="73" spans="2:11" ht="12" customHeight="1">
      <c r="B73" s="970" t="s">
        <v>1191</v>
      </c>
      <c r="F73" s="952"/>
      <c r="K73" s="952"/>
    </row>
    <row r="74" spans="2:11" ht="12" customHeight="1">
      <c r="B74" s="970" t="s">
        <v>1192</v>
      </c>
      <c r="F74" s="952"/>
      <c r="K74" s="952"/>
    </row>
    <row r="75" spans="6:11" ht="13.5">
      <c r="F75" s="952"/>
      <c r="K75" s="952"/>
    </row>
    <row r="76" spans="6:11" ht="13.5">
      <c r="F76" s="952"/>
      <c r="K76" s="952"/>
    </row>
    <row r="77" spans="6:11" ht="13.5">
      <c r="F77" s="952"/>
      <c r="K77" s="952"/>
    </row>
    <row r="78" spans="6:11" ht="13.5">
      <c r="F78" s="952"/>
      <c r="K78" s="952"/>
    </row>
    <row r="79" spans="6:11" ht="13.5">
      <c r="F79" s="952"/>
      <c r="K79" s="952"/>
    </row>
    <row r="80" spans="6:11" ht="13.5">
      <c r="F80" s="952"/>
      <c r="K80" s="952"/>
    </row>
    <row r="81" spans="6:11" ht="13.5">
      <c r="F81" s="952"/>
      <c r="K81" s="952"/>
    </row>
    <row r="82" spans="6:11" ht="13.5">
      <c r="F82" s="952"/>
      <c r="K82" s="952"/>
    </row>
    <row r="83" spans="6:11" ht="13.5">
      <c r="F83" s="952"/>
      <c r="K83" s="952"/>
    </row>
    <row r="84" spans="6:11" ht="13.5">
      <c r="F84" s="952"/>
      <c r="K84" s="952"/>
    </row>
    <row r="85" spans="6:11" ht="13.5">
      <c r="F85" s="952"/>
      <c r="K85" s="952"/>
    </row>
    <row r="86" spans="6:11" ht="13.5">
      <c r="F86" s="952"/>
      <c r="K86" s="952"/>
    </row>
    <row r="87" ht="13.5">
      <c r="K87" s="952"/>
    </row>
    <row r="88" ht="13.5">
      <c r="K88" s="952"/>
    </row>
  </sheetData>
  <sheetProtection/>
  <printOptions/>
  <pageMargins left="0.3937007874015748" right="0.3937007874015748" top="0.3937007874015748" bottom="0.2362204724409449" header="0.31496062992125984" footer="0.15748031496062992"/>
  <pageSetup cellComments="asDisplayed" horizontalDpi="300" verticalDpi="300" orientation="portrait" paperSize="9" scale="98" r:id="rId1"/>
  <headerFooter alignWithMargins="0">
    <oddHeader>&amp;R&amp;D&amp;T</oddHeader>
  </headerFooter>
  <colBreaks count="1" manualBreakCount="1">
    <brk id="6" max="65535" man="1"/>
  </colBreaks>
</worksheet>
</file>

<file path=xl/worksheets/sheet8.xml><?xml version="1.0" encoding="utf-8"?>
<worksheet xmlns="http://schemas.openxmlformats.org/spreadsheetml/2006/main" xmlns:r="http://schemas.openxmlformats.org/officeDocument/2006/relationships">
  <sheetPr codeName="Sheet8"/>
  <dimension ref="A2:IT57"/>
  <sheetViews>
    <sheetView zoomScalePageLayoutView="0" workbookViewId="0" topLeftCell="A1">
      <selection activeCell="A1" sqref="A1"/>
    </sheetView>
  </sheetViews>
  <sheetFormatPr defaultColWidth="10.28125" defaultRowHeight="12"/>
  <cols>
    <col min="1" max="1" width="1.28515625" style="915" customWidth="1"/>
    <col min="2" max="2" width="9.8515625" style="915" customWidth="1"/>
    <col min="3" max="3" width="0.9921875" style="915" customWidth="1"/>
    <col min="4" max="4" width="12.28125" style="884" customWidth="1"/>
    <col min="5" max="6" width="10.421875" style="951" customWidth="1"/>
    <col min="7" max="7" width="9.421875" style="951" customWidth="1"/>
    <col min="8" max="11" width="10.421875" style="951" customWidth="1"/>
    <col min="12" max="12" width="10.8515625" style="951" customWidth="1"/>
    <col min="13" max="13" width="9.8515625" style="951" customWidth="1"/>
    <col min="14" max="14" width="9.7109375" style="951" customWidth="1"/>
    <col min="15" max="15" width="9.8515625" style="951" customWidth="1"/>
    <col min="16" max="16" width="10.00390625" style="951" customWidth="1"/>
    <col min="17" max="18" width="9.8515625" style="951" customWidth="1"/>
    <col min="19" max="19" width="8.7109375" style="951" customWidth="1"/>
    <col min="20" max="20" width="9.7109375" style="951" customWidth="1"/>
    <col min="21" max="25" width="9.8515625" style="951" customWidth="1"/>
    <col min="26" max="16384" width="10.28125" style="886" customWidth="1"/>
  </cols>
  <sheetData>
    <row r="2" spans="1:25" ht="18" customHeight="1">
      <c r="A2" s="883" t="s">
        <v>1474</v>
      </c>
      <c r="B2" s="1"/>
      <c r="C2" s="1"/>
      <c r="E2" s="885"/>
      <c r="F2" s="885"/>
      <c r="G2" s="885"/>
      <c r="H2" s="885"/>
      <c r="I2" s="885"/>
      <c r="J2" s="885"/>
      <c r="K2" s="885"/>
      <c r="L2" s="1"/>
      <c r="M2" s="885"/>
      <c r="N2" s="885"/>
      <c r="O2" s="885"/>
      <c r="P2" s="885"/>
      <c r="Q2" s="885"/>
      <c r="R2" s="885"/>
      <c r="S2" s="885"/>
      <c r="T2" s="885"/>
      <c r="U2" s="885"/>
      <c r="V2" s="885"/>
      <c r="W2" s="885"/>
      <c r="X2" s="885"/>
      <c r="Y2" s="885"/>
    </row>
    <row r="3" spans="1:25" ht="15" customHeight="1" thickBot="1">
      <c r="A3" s="887"/>
      <c r="B3" s="887"/>
      <c r="C3" s="887"/>
      <c r="D3" s="888"/>
      <c r="E3" s="800"/>
      <c r="F3" s="800"/>
      <c r="G3" s="800"/>
      <c r="H3" s="800"/>
      <c r="I3" s="800"/>
      <c r="J3" s="800"/>
      <c r="K3" s="800"/>
      <c r="L3" s="800"/>
      <c r="M3" s="800"/>
      <c r="N3" s="800"/>
      <c r="O3" s="800"/>
      <c r="P3" s="800"/>
      <c r="Q3" s="800"/>
      <c r="R3" s="800"/>
      <c r="S3" s="800"/>
      <c r="T3" s="800"/>
      <c r="U3" s="800"/>
      <c r="V3" s="800"/>
      <c r="W3" s="800"/>
      <c r="X3" s="802" t="s">
        <v>1193</v>
      </c>
      <c r="Y3" s="803" t="s">
        <v>1194</v>
      </c>
    </row>
    <row r="4" spans="1:24" s="897" customFormat="1" ht="36.75" customHeight="1" thickTop="1">
      <c r="A4" s="889"/>
      <c r="B4" s="889" t="s">
        <v>1195</v>
      </c>
      <c r="C4" s="890"/>
      <c r="D4" s="891" t="s">
        <v>1196</v>
      </c>
      <c r="E4" s="892" t="s">
        <v>1197</v>
      </c>
      <c r="F4" s="893"/>
      <c r="G4" s="894"/>
      <c r="H4" s="892" t="s">
        <v>1198</v>
      </c>
      <c r="I4" s="893"/>
      <c r="J4" s="893"/>
      <c r="K4" s="895" t="s">
        <v>1199</v>
      </c>
      <c r="L4" s="896" t="s">
        <v>1200</v>
      </c>
      <c r="M4" s="893"/>
      <c r="N4" s="893"/>
      <c r="O4" s="894"/>
      <c r="P4" s="892" t="s">
        <v>1201</v>
      </c>
      <c r="Q4" s="893"/>
      <c r="R4" s="893"/>
      <c r="S4" s="894"/>
      <c r="T4" s="892" t="s">
        <v>1202</v>
      </c>
      <c r="U4" s="893"/>
      <c r="V4" s="893"/>
      <c r="W4" s="893"/>
      <c r="X4" s="892" t="s">
        <v>1203</v>
      </c>
    </row>
    <row r="5" spans="1:24" s="897" customFormat="1" ht="23.25" customHeight="1">
      <c r="A5" s="898"/>
      <c r="B5" s="899"/>
      <c r="C5" s="900"/>
      <c r="D5" s="505"/>
      <c r="E5" s="901"/>
      <c r="F5" s="902" t="s">
        <v>1204</v>
      </c>
      <c r="G5" s="903" t="s">
        <v>1205</v>
      </c>
      <c r="H5" s="901"/>
      <c r="I5" s="902" t="s">
        <v>1206</v>
      </c>
      <c r="J5" s="904" t="s">
        <v>1207</v>
      </c>
      <c r="K5" s="905"/>
      <c r="L5" s="901"/>
      <c r="M5" s="902" t="s">
        <v>1208</v>
      </c>
      <c r="N5" s="902" t="s">
        <v>1209</v>
      </c>
      <c r="O5" s="902" t="s">
        <v>1210</v>
      </c>
      <c r="P5" s="901"/>
      <c r="Q5" s="902" t="s">
        <v>1211</v>
      </c>
      <c r="R5" s="902" t="s">
        <v>1212</v>
      </c>
      <c r="S5" s="902" t="s">
        <v>1213</v>
      </c>
      <c r="T5" s="901"/>
      <c r="U5" s="902" t="s">
        <v>1214</v>
      </c>
      <c r="V5" s="902" t="s">
        <v>1215</v>
      </c>
      <c r="W5" s="903" t="s">
        <v>1216</v>
      </c>
      <c r="X5" s="901"/>
    </row>
    <row r="6" spans="1:24" s="897" customFormat="1" ht="14.25" customHeight="1">
      <c r="A6" s="906"/>
      <c r="B6" s="907"/>
      <c r="C6" s="908"/>
      <c r="D6" s="844"/>
      <c r="E6" s="909"/>
      <c r="F6" s="910"/>
      <c r="G6" s="910"/>
      <c r="H6" s="909"/>
      <c r="I6" s="910"/>
      <c r="J6" s="909"/>
      <c r="K6" s="910"/>
      <c r="L6" s="909"/>
      <c r="M6" s="910"/>
      <c r="N6" s="910"/>
      <c r="O6" s="910"/>
      <c r="P6" s="909"/>
      <c r="Q6" s="910"/>
      <c r="R6" s="910"/>
      <c r="S6" s="910"/>
      <c r="T6" s="909"/>
      <c r="U6" s="910"/>
      <c r="V6" s="910"/>
      <c r="W6" s="910"/>
      <c r="X6" s="909"/>
    </row>
    <row r="7" spans="1:24" s="915" customFormat="1" ht="15" customHeight="1">
      <c r="A7" s="911"/>
      <c r="B7" s="911" t="s">
        <v>1217</v>
      </c>
      <c r="C7" s="912"/>
      <c r="D7" s="913">
        <v>932315</v>
      </c>
      <c r="E7" s="913">
        <v>117513</v>
      </c>
      <c r="F7" s="913">
        <v>117360</v>
      </c>
      <c r="G7" s="913">
        <v>153</v>
      </c>
      <c r="H7" s="913">
        <v>671500</v>
      </c>
      <c r="I7" s="913">
        <v>354505</v>
      </c>
      <c r="J7" s="913">
        <v>316995</v>
      </c>
      <c r="K7" s="913">
        <v>2881</v>
      </c>
      <c r="L7" s="913">
        <v>25344</v>
      </c>
      <c r="M7" s="913">
        <v>4390</v>
      </c>
      <c r="N7" s="913">
        <v>15147</v>
      </c>
      <c r="O7" s="913">
        <v>5807</v>
      </c>
      <c r="P7" s="913">
        <v>27422</v>
      </c>
      <c r="Q7" s="913">
        <v>18106</v>
      </c>
      <c r="R7" s="913">
        <v>7213</v>
      </c>
      <c r="S7" s="913">
        <v>2103</v>
      </c>
      <c r="T7" s="913">
        <v>29254</v>
      </c>
      <c r="U7" s="913">
        <v>17596</v>
      </c>
      <c r="V7" s="913">
        <v>1925</v>
      </c>
      <c r="W7" s="913">
        <v>9733</v>
      </c>
      <c r="X7" s="914">
        <v>58401</v>
      </c>
    </row>
    <row r="8" spans="1:24" s="920" customFormat="1" ht="15" customHeight="1">
      <c r="A8" s="916"/>
      <c r="B8" s="916" t="s">
        <v>1391</v>
      </c>
      <c r="C8" s="917"/>
      <c r="D8" s="918">
        <v>932315</v>
      </c>
      <c r="E8" s="918">
        <v>117112</v>
      </c>
      <c r="F8" s="918">
        <v>116959</v>
      </c>
      <c r="G8" s="918">
        <v>153</v>
      </c>
      <c r="H8" s="918">
        <v>671177</v>
      </c>
      <c r="I8" s="918">
        <v>354159</v>
      </c>
      <c r="J8" s="918">
        <v>317018</v>
      </c>
      <c r="K8" s="918">
        <v>943</v>
      </c>
      <c r="L8" s="918">
        <v>25359</v>
      </c>
      <c r="M8" s="918">
        <v>4418</v>
      </c>
      <c r="N8" s="918">
        <v>15149</v>
      </c>
      <c r="O8" s="918">
        <v>5792</v>
      </c>
      <c r="P8" s="918">
        <v>27405</v>
      </c>
      <c r="Q8" s="918">
        <v>18104</v>
      </c>
      <c r="R8" s="918">
        <v>7195</v>
      </c>
      <c r="S8" s="918">
        <v>2106</v>
      </c>
      <c r="T8" s="918">
        <v>29344</v>
      </c>
      <c r="U8" s="918">
        <v>17633</v>
      </c>
      <c r="V8" s="918">
        <v>1927</v>
      </c>
      <c r="W8" s="918">
        <v>9784</v>
      </c>
      <c r="X8" s="919">
        <v>60975</v>
      </c>
    </row>
    <row r="9" spans="1:25" s="920" customFormat="1" ht="7.5" customHeight="1">
      <c r="A9" s="921"/>
      <c r="B9" s="921"/>
      <c r="C9" s="922"/>
      <c r="D9" s="918"/>
      <c r="E9" s="918"/>
      <c r="F9" s="918"/>
      <c r="G9" s="918"/>
      <c r="H9" s="918"/>
      <c r="I9" s="918"/>
      <c r="J9" s="918"/>
      <c r="K9" s="918"/>
      <c r="L9" s="923"/>
      <c r="M9" s="918"/>
      <c r="N9" s="918"/>
      <c r="O9" s="918"/>
      <c r="P9" s="918"/>
      <c r="Q9" s="918"/>
      <c r="R9" s="918"/>
      <c r="S9" s="918"/>
      <c r="T9" s="918"/>
      <c r="U9" s="918"/>
      <c r="V9" s="918"/>
      <c r="W9" s="918"/>
      <c r="X9" s="919"/>
      <c r="Y9" s="924"/>
    </row>
    <row r="10" spans="1:25" s="920" customFormat="1" ht="15" customHeight="1">
      <c r="A10" s="921"/>
      <c r="B10" s="921" t="s">
        <v>1218</v>
      </c>
      <c r="C10" s="922"/>
      <c r="D10" s="918">
        <v>471177</v>
      </c>
      <c r="E10" s="918">
        <v>71262</v>
      </c>
      <c r="F10" s="918">
        <v>71226</v>
      </c>
      <c r="G10" s="918">
        <v>36</v>
      </c>
      <c r="H10" s="918">
        <v>312381</v>
      </c>
      <c r="I10" s="918">
        <v>140002</v>
      </c>
      <c r="J10" s="918">
        <v>172379</v>
      </c>
      <c r="K10" s="918">
        <v>324</v>
      </c>
      <c r="L10" s="918">
        <v>13741</v>
      </c>
      <c r="M10" s="918">
        <v>2283</v>
      </c>
      <c r="N10" s="918">
        <v>8006</v>
      </c>
      <c r="O10" s="918">
        <v>3452</v>
      </c>
      <c r="P10" s="918">
        <v>16847</v>
      </c>
      <c r="Q10" s="918">
        <v>11379</v>
      </c>
      <c r="R10" s="918">
        <v>4427</v>
      </c>
      <c r="S10" s="918">
        <v>1041</v>
      </c>
      <c r="T10" s="918">
        <v>21746</v>
      </c>
      <c r="U10" s="918">
        <v>12761</v>
      </c>
      <c r="V10" s="918">
        <v>1540</v>
      </c>
      <c r="W10" s="918">
        <v>7445</v>
      </c>
      <c r="X10" s="919">
        <v>34876</v>
      </c>
      <c r="Y10" s="924"/>
    </row>
    <row r="11" spans="1:25" s="920" customFormat="1" ht="15" customHeight="1">
      <c r="A11" s="921"/>
      <c r="B11" s="921" t="s">
        <v>1219</v>
      </c>
      <c r="C11" s="922"/>
      <c r="D11" s="918">
        <v>461138</v>
      </c>
      <c r="E11" s="918">
        <v>45850</v>
      </c>
      <c r="F11" s="918">
        <v>45733</v>
      </c>
      <c r="G11" s="918">
        <v>117</v>
      </c>
      <c r="H11" s="918">
        <v>358796</v>
      </c>
      <c r="I11" s="918">
        <v>214157</v>
      </c>
      <c r="J11" s="918">
        <v>144639</v>
      </c>
      <c r="K11" s="918">
        <v>619</v>
      </c>
      <c r="L11" s="918">
        <v>11618</v>
      </c>
      <c r="M11" s="918">
        <v>2135</v>
      </c>
      <c r="N11" s="918">
        <v>7143</v>
      </c>
      <c r="O11" s="918">
        <v>2340</v>
      </c>
      <c r="P11" s="918">
        <v>10558</v>
      </c>
      <c r="Q11" s="918">
        <v>6725</v>
      </c>
      <c r="R11" s="918">
        <v>2768</v>
      </c>
      <c r="S11" s="918">
        <v>1065</v>
      </c>
      <c r="T11" s="918">
        <v>7598</v>
      </c>
      <c r="U11" s="918">
        <v>4872</v>
      </c>
      <c r="V11" s="918">
        <v>387</v>
      </c>
      <c r="W11" s="918">
        <v>2339</v>
      </c>
      <c r="X11" s="919">
        <v>26099</v>
      </c>
      <c r="Y11" s="924"/>
    </row>
    <row r="12" spans="1:25" s="920" customFormat="1" ht="7.5" customHeight="1">
      <c r="A12" s="921"/>
      <c r="B12" s="921"/>
      <c r="C12" s="922"/>
      <c r="D12" s="918"/>
      <c r="E12" s="918"/>
      <c r="F12" s="918"/>
      <c r="G12" s="918"/>
      <c r="H12" s="918"/>
      <c r="I12" s="918"/>
      <c r="J12" s="918"/>
      <c r="K12" s="918"/>
      <c r="L12" s="918"/>
      <c r="M12" s="918"/>
      <c r="N12" s="918"/>
      <c r="O12" s="918"/>
      <c r="P12" s="918"/>
      <c r="Q12" s="918"/>
      <c r="R12" s="918"/>
      <c r="S12" s="918"/>
      <c r="T12" s="918"/>
      <c r="U12" s="918"/>
      <c r="V12" s="918"/>
      <c r="W12" s="918"/>
      <c r="X12" s="919"/>
      <c r="Y12" s="924"/>
    </row>
    <row r="13" spans="1:25" s="920" customFormat="1" ht="15" customHeight="1">
      <c r="A13" s="921"/>
      <c r="B13" s="921" t="s">
        <v>1220</v>
      </c>
      <c r="C13" s="922"/>
      <c r="D13" s="918">
        <v>261939</v>
      </c>
      <c r="E13" s="918">
        <v>33152</v>
      </c>
      <c r="F13" s="918">
        <v>33105</v>
      </c>
      <c r="G13" s="918">
        <v>47</v>
      </c>
      <c r="H13" s="918">
        <v>172975</v>
      </c>
      <c r="I13" s="918">
        <v>77785</v>
      </c>
      <c r="J13" s="918">
        <v>95190</v>
      </c>
      <c r="K13" s="918">
        <v>69</v>
      </c>
      <c r="L13" s="918">
        <v>7320</v>
      </c>
      <c r="M13" s="918">
        <v>1664</v>
      </c>
      <c r="N13" s="918">
        <v>4360</v>
      </c>
      <c r="O13" s="918">
        <v>1296</v>
      </c>
      <c r="P13" s="918">
        <v>9343</v>
      </c>
      <c r="Q13" s="918">
        <v>6806</v>
      </c>
      <c r="R13" s="918">
        <v>1892</v>
      </c>
      <c r="S13" s="918">
        <v>645</v>
      </c>
      <c r="T13" s="918">
        <v>12167</v>
      </c>
      <c r="U13" s="918">
        <v>7474</v>
      </c>
      <c r="V13" s="918">
        <v>764</v>
      </c>
      <c r="W13" s="918">
        <v>3929</v>
      </c>
      <c r="X13" s="919">
        <v>26913</v>
      </c>
      <c r="Y13" s="924"/>
    </row>
    <row r="14" spans="1:25" s="920" customFormat="1" ht="15" customHeight="1">
      <c r="A14" s="921"/>
      <c r="B14" s="921" t="s">
        <v>1221</v>
      </c>
      <c r="C14" s="922"/>
      <c r="D14" s="918">
        <v>180323</v>
      </c>
      <c r="E14" s="918">
        <v>17840</v>
      </c>
      <c r="F14" s="918">
        <v>17834</v>
      </c>
      <c r="G14" s="918">
        <v>6</v>
      </c>
      <c r="H14" s="918">
        <v>144176</v>
      </c>
      <c r="I14" s="918">
        <v>106653</v>
      </c>
      <c r="J14" s="918">
        <v>37523</v>
      </c>
      <c r="K14" s="918">
        <v>636</v>
      </c>
      <c r="L14" s="918">
        <v>4312</v>
      </c>
      <c r="M14" s="918">
        <v>456</v>
      </c>
      <c r="N14" s="918">
        <v>2946</v>
      </c>
      <c r="O14" s="918">
        <v>910</v>
      </c>
      <c r="P14" s="918">
        <v>3549</v>
      </c>
      <c r="Q14" s="918">
        <v>2118</v>
      </c>
      <c r="R14" s="918">
        <v>966</v>
      </c>
      <c r="S14" s="918">
        <v>465</v>
      </c>
      <c r="T14" s="918">
        <v>2276</v>
      </c>
      <c r="U14" s="918">
        <v>1327</v>
      </c>
      <c r="V14" s="918">
        <v>130</v>
      </c>
      <c r="W14" s="918">
        <v>819</v>
      </c>
      <c r="X14" s="919">
        <v>7534</v>
      </c>
      <c r="Y14" s="924"/>
    </row>
    <row r="15" spans="1:25" s="920" customFormat="1" ht="15" customHeight="1">
      <c r="A15" s="921"/>
      <c r="B15" s="921" t="s">
        <v>1222</v>
      </c>
      <c r="C15" s="922"/>
      <c r="D15" s="918">
        <v>249524</v>
      </c>
      <c r="E15" s="918">
        <v>23970</v>
      </c>
      <c r="F15" s="918">
        <v>23917</v>
      </c>
      <c r="G15" s="918">
        <v>53</v>
      </c>
      <c r="H15" s="918">
        <v>191960</v>
      </c>
      <c r="I15" s="918">
        <v>77250</v>
      </c>
      <c r="J15" s="918">
        <v>114710</v>
      </c>
      <c r="K15" s="918">
        <v>190</v>
      </c>
      <c r="L15" s="918">
        <v>5632</v>
      </c>
      <c r="M15" s="918">
        <v>1248</v>
      </c>
      <c r="N15" s="918">
        <v>3180</v>
      </c>
      <c r="O15" s="918">
        <v>1204</v>
      </c>
      <c r="P15" s="918">
        <v>6104</v>
      </c>
      <c r="Q15" s="918">
        <v>4363</v>
      </c>
      <c r="R15" s="918">
        <v>1315</v>
      </c>
      <c r="S15" s="918">
        <v>426</v>
      </c>
      <c r="T15" s="918">
        <v>6877</v>
      </c>
      <c r="U15" s="918">
        <v>4160</v>
      </c>
      <c r="V15" s="918">
        <v>502</v>
      </c>
      <c r="W15" s="918">
        <v>2215</v>
      </c>
      <c r="X15" s="919">
        <v>14791</v>
      </c>
      <c r="Y15" s="924"/>
    </row>
    <row r="16" spans="1:25" s="920" customFormat="1" ht="15" customHeight="1">
      <c r="A16" s="921"/>
      <c r="B16" s="921" t="s">
        <v>1223</v>
      </c>
      <c r="C16" s="922"/>
      <c r="D16" s="918">
        <v>240528</v>
      </c>
      <c r="E16" s="918">
        <v>42150</v>
      </c>
      <c r="F16" s="918">
        <v>42103</v>
      </c>
      <c r="G16" s="918">
        <v>47</v>
      </c>
      <c r="H16" s="918">
        <v>162066</v>
      </c>
      <c r="I16" s="918">
        <v>92471</v>
      </c>
      <c r="J16" s="918">
        <v>69595</v>
      </c>
      <c r="K16" s="918">
        <v>48</v>
      </c>
      <c r="L16" s="918">
        <v>8095</v>
      </c>
      <c r="M16" s="918">
        <v>1050</v>
      </c>
      <c r="N16" s="918">
        <v>4663</v>
      </c>
      <c r="O16" s="918">
        <v>2382</v>
      </c>
      <c r="P16" s="918">
        <v>8409</v>
      </c>
      <c r="Q16" s="918">
        <v>4817</v>
      </c>
      <c r="R16" s="918">
        <v>3022</v>
      </c>
      <c r="S16" s="918">
        <v>570</v>
      </c>
      <c r="T16" s="918">
        <v>8024</v>
      </c>
      <c r="U16" s="918">
        <v>4672</v>
      </c>
      <c r="V16" s="918">
        <v>531</v>
      </c>
      <c r="W16" s="918">
        <v>2821</v>
      </c>
      <c r="X16" s="919">
        <v>11736</v>
      </c>
      <c r="Y16" s="924"/>
    </row>
    <row r="17" spans="1:25" s="933" customFormat="1" ht="7.5" customHeight="1">
      <c r="A17" s="925"/>
      <c r="B17" s="925"/>
      <c r="C17" s="926"/>
      <c r="D17" s="927"/>
      <c r="E17" s="928"/>
      <c r="F17" s="929"/>
      <c r="G17" s="929"/>
      <c r="H17" s="930"/>
      <c r="I17" s="929"/>
      <c r="J17" s="931"/>
      <c r="K17" s="931"/>
      <c r="L17" s="932"/>
      <c r="M17" s="928"/>
      <c r="N17" s="929"/>
      <c r="O17" s="929"/>
      <c r="P17" s="929"/>
      <c r="Q17" s="928"/>
      <c r="R17" s="929"/>
      <c r="S17" s="929"/>
      <c r="T17" s="929"/>
      <c r="U17" s="928"/>
      <c r="V17" s="929"/>
      <c r="W17" s="929"/>
      <c r="X17" s="931"/>
      <c r="Y17" s="928"/>
    </row>
    <row r="18" spans="1:24" s="933" customFormat="1" ht="15" customHeight="1">
      <c r="A18" s="934"/>
      <c r="B18" s="934" t="s">
        <v>1224</v>
      </c>
      <c r="C18" s="935"/>
      <c r="D18" s="936">
        <v>38130</v>
      </c>
      <c r="E18" s="937">
        <v>5110</v>
      </c>
      <c r="F18" s="937">
        <v>5110</v>
      </c>
      <c r="G18" s="937">
        <v>0</v>
      </c>
      <c r="H18" s="937">
        <v>21394</v>
      </c>
      <c r="I18" s="937">
        <v>8545</v>
      </c>
      <c r="J18" s="937">
        <v>12849</v>
      </c>
      <c r="K18" s="937">
        <v>48</v>
      </c>
      <c r="L18" s="937">
        <v>862</v>
      </c>
      <c r="M18" s="937">
        <v>130</v>
      </c>
      <c r="N18" s="937">
        <v>520</v>
      </c>
      <c r="O18" s="937">
        <v>212</v>
      </c>
      <c r="P18" s="937">
        <v>2162</v>
      </c>
      <c r="Q18" s="937">
        <v>1766</v>
      </c>
      <c r="R18" s="937">
        <v>270</v>
      </c>
      <c r="S18" s="937">
        <v>126</v>
      </c>
      <c r="T18" s="937">
        <v>3966</v>
      </c>
      <c r="U18" s="937">
        <v>2577</v>
      </c>
      <c r="V18" s="937">
        <v>179</v>
      </c>
      <c r="W18" s="937">
        <v>1210</v>
      </c>
      <c r="X18" s="938">
        <v>4588</v>
      </c>
    </row>
    <row r="19" spans="1:24" s="933" customFormat="1" ht="15" customHeight="1">
      <c r="A19" s="934"/>
      <c r="B19" s="934" t="s">
        <v>1225</v>
      </c>
      <c r="C19" s="935"/>
      <c r="D19" s="936">
        <v>54851</v>
      </c>
      <c r="E19" s="937">
        <v>4496</v>
      </c>
      <c r="F19" s="937">
        <v>4496</v>
      </c>
      <c r="G19" s="937">
        <v>0</v>
      </c>
      <c r="H19" s="937">
        <v>41989</v>
      </c>
      <c r="I19" s="937">
        <v>9697</v>
      </c>
      <c r="J19" s="937">
        <v>32292</v>
      </c>
      <c r="K19" s="937">
        <v>0</v>
      </c>
      <c r="L19" s="937">
        <v>1349</v>
      </c>
      <c r="M19" s="937">
        <v>270</v>
      </c>
      <c r="N19" s="937">
        <v>851</v>
      </c>
      <c r="O19" s="937">
        <v>228</v>
      </c>
      <c r="P19" s="937">
        <v>1493</v>
      </c>
      <c r="Q19" s="937">
        <v>1144</v>
      </c>
      <c r="R19" s="937">
        <v>255</v>
      </c>
      <c r="S19" s="937">
        <v>94</v>
      </c>
      <c r="T19" s="937">
        <v>2283</v>
      </c>
      <c r="U19" s="937">
        <v>1299</v>
      </c>
      <c r="V19" s="937">
        <v>213</v>
      </c>
      <c r="W19" s="937">
        <v>771</v>
      </c>
      <c r="X19" s="938">
        <v>3241</v>
      </c>
    </row>
    <row r="20" spans="1:24" s="933" customFormat="1" ht="15" customHeight="1">
      <c r="A20" s="934"/>
      <c r="B20" s="934" t="s">
        <v>1226</v>
      </c>
      <c r="C20" s="935"/>
      <c r="D20" s="936">
        <v>131153</v>
      </c>
      <c r="E20" s="937">
        <v>18130</v>
      </c>
      <c r="F20" s="937">
        <v>18130</v>
      </c>
      <c r="G20" s="937">
        <v>0</v>
      </c>
      <c r="H20" s="937">
        <v>95867</v>
      </c>
      <c r="I20" s="937">
        <v>49927</v>
      </c>
      <c r="J20" s="937">
        <v>45940</v>
      </c>
      <c r="K20" s="937">
        <v>1</v>
      </c>
      <c r="L20" s="937">
        <v>3929</v>
      </c>
      <c r="M20" s="937">
        <v>877</v>
      </c>
      <c r="N20" s="937">
        <v>2043</v>
      </c>
      <c r="O20" s="937">
        <v>1009</v>
      </c>
      <c r="P20" s="937">
        <v>4086</v>
      </c>
      <c r="Q20" s="937">
        <v>2354</v>
      </c>
      <c r="R20" s="937">
        <v>1416</v>
      </c>
      <c r="S20" s="937">
        <v>316</v>
      </c>
      <c r="T20" s="937">
        <v>3398</v>
      </c>
      <c r="U20" s="937">
        <v>2074</v>
      </c>
      <c r="V20" s="937">
        <v>177</v>
      </c>
      <c r="W20" s="937">
        <v>1147</v>
      </c>
      <c r="X20" s="938">
        <v>5742</v>
      </c>
    </row>
    <row r="21" spans="1:24" s="933" customFormat="1" ht="15" customHeight="1">
      <c r="A21" s="934"/>
      <c r="B21" s="934" t="s">
        <v>1227</v>
      </c>
      <c r="C21" s="935"/>
      <c r="D21" s="936">
        <v>60297</v>
      </c>
      <c r="E21" s="937">
        <v>12100</v>
      </c>
      <c r="F21" s="937">
        <v>12100</v>
      </c>
      <c r="G21" s="937">
        <v>0</v>
      </c>
      <c r="H21" s="937">
        <v>36864</v>
      </c>
      <c r="I21" s="937">
        <v>22985</v>
      </c>
      <c r="J21" s="937">
        <v>13879</v>
      </c>
      <c r="K21" s="937">
        <v>47</v>
      </c>
      <c r="L21" s="937">
        <v>2236</v>
      </c>
      <c r="M21" s="937">
        <v>124</v>
      </c>
      <c r="N21" s="937">
        <v>1435</v>
      </c>
      <c r="O21" s="937">
        <v>677</v>
      </c>
      <c r="P21" s="937">
        <v>2354</v>
      </c>
      <c r="Q21" s="937">
        <v>1473</v>
      </c>
      <c r="R21" s="937">
        <v>721</v>
      </c>
      <c r="S21" s="937">
        <v>160</v>
      </c>
      <c r="T21" s="937">
        <v>3049</v>
      </c>
      <c r="U21" s="937">
        <v>1614</v>
      </c>
      <c r="V21" s="937">
        <v>283</v>
      </c>
      <c r="W21" s="937">
        <v>1152</v>
      </c>
      <c r="X21" s="938">
        <v>3647</v>
      </c>
    </row>
    <row r="22" spans="1:24" s="933" customFormat="1" ht="15" customHeight="1">
      <c r="A22" s="934"/>
      <c r="B22" s="934" t="s">
        <v>1228</v>
      </c>
      <c r="C22" s="935"/>
      <c r="D22" s="936">
        <v>22285</v>
      </c>
      <c r="E22" s="937">
        <v>5413</v>
      </c>
      <c r="F22" s="937">
        <v>5407</v>
      </c>
      <c r="G22" s="937">
        <v>6</v>
      </c>
      <c r="H22" s="937">
        <v>12998</v>
      </c>
      <c r="I22" s="937">
        <v>7984</v>
      </c>
      <c r="J22" s="937">
        <v>5014</v>
      </c>
      <c r="K22" s="937">
        <v>207</v>
      </c>
      <c r="L22" s="937">
        <v>917</v>
      </c>
      <c r="M22" s="937">
        <v>111</v>
      </c>
      <c r="N22" s="937">
        <v>519</v>
      </c>
      <c r="O22" s="937">
        <v>287</v>
      </c>
      <c r="P22" s="937">
        <v>866</v>
      </c>
      <c r="Q22" s="937">
        <v>551</v>
      </c>
      <c r="R22" s="937">
        <v>287</v>
      </c>
      <c r="S22" s="937">
        <v>28</v>
      </c>
      <c r="T22" s="937">
        <v>1022</v>
      </c>
      <c r="U22" s="937">
        <v>519</v>
      </c>
      <c r="V22" s="937">
        <v>85</v>
      </c>
      <c r="W22" s="937">
        <v>418</v>
      </c>
      <c r="X22" s="938">
        <v>862</v>
      </c>
    </row>
    <row r="23" spans="1:24" s="933" customFormat="1" ht="15" customHeight="1">
      <c r="A23" s="934"/>
      <c r="B23" s="934" t="s">
        <v>1229</v>
      </c>
      <c r="C23" s="935"/>
      <c r="D23" s="936"/>
      <c r="E23" s="937">
        <v>2560</v>
      </c>
      <c r="F23" s="937">
        <v>2530</v>
      </c>
      <c r="G23" s="937">
        <v>30</v>
      </c>
      <c r="H23" s="937">
        <v>7059</v>
      </c>
      <c r="I23" s="937">
        <v>2289</v>
      </c>
      <c r="J23" s="937">
        <v>4770</v>
      </c>
      <c r="K23" s="937">
        <v>0</v>
      </c>
      <c r="L23" s="937">
        <v>609</v>
      </c>
      <c r="M23" s="937">
        <v>16</v>
      </c>
      <c r="N23" s="937">
        <v>505</v>
      </c>
      <c r="O23" s="937">
        <v>88</v>
      </c>
      <c r="P23" s="937">
        <v>649</v>
      </c>
      <c r="Q23" s="937">
        <v>450</v>
      </c>
      <c r="R23" s="937">
        <v>184</v>
      </c>
      <c r="S23" s="937">
        <v>15</v>
      </c>
      <c r="T23" s="937">
        <v>1054</v>
      </c>
      <c r="U23" s="937">
        <v>614</v>
      </c>
      <c r="V23" s="937">
        <v>123</v>
      </c>
      <c r="W23" s="937">
        <v>317</v>
      </c>
      <c r="X23" s="938">
        <v>1972</v>
      </c>
    </row>
    <row r="24" spans="1:24" s="933" customFormat="1" ht="15" customHeight="1">
      <c r="A24" s="934"/>
      <c r="B24" s="934" t="s">
        <v>1230</v>
      </c>
      <c r="C24" s="935"/>
      <c r="D24" s="936">
        <v>24093</v>
      </c>
      <c r="E24" s="937">
        <v>2220</v>
      </c>
      <c r="F24" s="937">
        <v>2220</v>
      </c>
      <c r="G24" s="937">
        <v>0</v>
      </c>
      <c r="H24" s="937">
        <v>16855</v>
      </c>
      <c r="I24" s="937">
        <v>5075</v>
      </c>
      <c r="J24" s="937">
        <v>11780</v>
      </c>
      <c r="K24" s="937">
        <v>0</v>
      </c>
      <c r="L24" s="937">
        <v>418</v>
      </c>
      <c r="M24" s="937">
        <v>110</v>
      </c>
      <c r="N24" s="937">
        <v>237</v>
      </c>
      <c r="O24" s="937">
        <v>71</v>
      </c>
      <c r="P24" s="937">
        <v>757</v>
      </c>
      <c r="Q24" s="937">
        <v>574</v>
      </c>
      <c r="R24" s="937">
        <v>125</v>
      </c>
      <c r="S24" s="937">
        <v>58</v>
      </c>
      <c r="T24" s="937">
        <v>807</v>
      </c>
      <c r="U24" s="937">
        <v>471</v>
      </c>
      <c r="V24" s="937">
        <v>61</v>
      </c>
      <c r="W24" s="937">
        <v>275</v>
      </c>
      <c r="X24" s="938">
        <v>3036</v>
      </c>
    </row>
    <row r="25" spans="1:24" s="933" customFormat="1" ht="15" customHeight="1">
      <c r="A25" s="934"/>
      <c r="B25" s="934" t="s">
        <v>1231</v>
      </c>
      <c r="C25" s="935"/>
      <c r="D25" s="936">
        <v>19698</v>
      </c>
      <c r="E25" s="937">
        <v>3768</v>
      </c>
      <c r="F25" s="937">
        <v>3768</v>
      </c>
      <c r="G25" s="937">
        <v>0</v>
      </c>
      <c r="H25" s="937">
        <v>11410</v>
      </c>
      <c r="I25" s="937">
        <v>4782</v>
      </c>
      <c r="J25" s="937">
        <v>6628</v>
      </c>
      <c r="K25" s="937">
        <v>21</v>
      </c>
      <c r="L25" s="937">
        <v>541</v>
      </c>
      <c r="M25" s="937">
        <v>125</v>
      </c>
      <c r="N25" s="937">
        <v>240</v>
      </c>
      <c r="O25" s="937">
        <v>176</v>
      </c>
      <c r="P25" s="937">
        <v>687</v>
      </c>
      <c r="Q25" s="937">
        <v>416</v>
      </c>
      <c r="R25" s="937">
        <v>212</v>
      </c>
      <c r="S25" s="937">
        <v>59</v>
      </c>
      <c r="T25" s="937">
        <v>803</v>
      </c>
      <c r="U25" s="937">
        <v>491</v>
      </c>
      <c r="V25" s="937">
        <v>32</v>
      </c>
      <c r="W25" s="937">
        <v>280</v>
      </c>
      <c r="X25" s="938">
        <v>2468</v>
      </c>
    </row>
    <row r="26" spans="1:24" s="933" customFormat="1" ht="15" customHeight="1">
      <c r="A26" s="934"/>
      <c r="B26" s="934" t="s">
        <v>1232</v>
      </c>
      <c r="C26" s="935"/>
      <c r="D26" s="936">
        <v>21467</v>
      </c>
      <c r="E26" s="937">
        <v>2966</v>
      </c>
      <c r="F26" s="937">
        <v>2966</v>
      </c>
      <c r="G26" s="937">
        <v>0</v>
      </c>
      <c r="H26" s="937">
        <v>14632</v>
      </c>
      <c r="I26" s="937">
        <v>8920</v>
      </c>
      <c r="J26" s="937">
        <v>5712</v>
      </c>
      <c r="K26" s="937">
        <v>0</v>
      </c>
      <c r="L26" s="937">
        <v>875</v>
      </c>
      <c r="M26" s="937">
        <v>209</v>
      </c>
      <c r="N26" s="937">
        <v>499</v>
      </c>
      <c r="O26" s="937">
        <v>167</v>
      </c>
      <c r="P26" s="937">
        <v>646</v>
      </c>
      <c r="Q26" s="937">
        <v>454</v>
      </c>
      <c r="R26" s="937">
        <v>164</v>
      </c>
      <c r="S26" s="937">
        <v>28</v>
      </c>
      <c r="T26" s="937">
        <v>939</v>
      </c>
      <c r="U26" s="937">
        <v>585</v>
      </c>
      <c r="V26" s="937">
        <v>62</v>
      </c>
      <c r="W26" s="937">
        <v>292</v>
      </c>
      <c r="X26" s="938">
        <v>1409</v>
      </c>
    </row>
    <row r="27" spans="1:24" s="933" customFormat="1" ht="15" customHeight="1">
      <c r="A27" s="934"/>
      <c r="B27" s="934" t="s">
        <v>1233</v>
      </c>
      <c r="C27" s="935"/>
      <c r="D27" s="936">
        <v>11301</v>
      </c>
      <c r="E27" s="937">
        <v>3480</v>
      </c>
      <c r="F27" s="937">
        <v>3480</v>
      </c>
      <c r="G27" s="937">
        <v>0</v>
      </c>
      <c r="H27" s="937">
        <v>3777</v>
      </c>
      <c r="I27" s="937">
        <v>216</v>
      </c>
      <c r="J27" s="937">
        <v>3561</v>
      </c>
      <c r="K27" s="937">
        <v>0</v>
      </c>
      <c r="L27" s="937">
        <v>346</v>
      </c>
      <c r="M27" s="937">
        <v>31</v>
      </c>
      <c r="N27" s="937">
        <v>223</v>
      </c>
      <c r="O27" s="937">
        <v>92</v>
      </c>
      <c r="P27" s="937">
        <v>808</v>
      </c>
      <c r="Q27" s="937">
        <v>593</v>
      </c>
      <c r="R27" s="937">
        <v>199</v>
      </c>
      <c r="S27" s="937">
        <v>16</v>
      </c>
      <c r="T27" s="937">
        <v>1556</v>
      </c>
      <c r="U27" s="937">
        <v>911</v>
      </c>
      <c r="V27" s="937">
        <v>113</v>
      </c>
      <c r="W27" s="937">
        <v>532</v>
      </c>
      <c r="X27" s="938">
        <v>1334</v>
      </c>
    </row>
    <row r="28" spans="1:24" s="933" customFormat="1" ht="15" customHeight="1">
      <c r="A28" s="934"/>
      <c r="B28" s="934" t="s">
        <v>1234</v>
      </c>
      <c r="C28" s="935"/>
      <c r="D28" s="936">
        <v>20694</v>
      </c>
      <c r="E28" s="937">
        <v>3020</v>
      </c>
      <c r="F28" s="937">
        <v>3020</v>
      </c>
      <c r="G28" s="937">
        <v>0</v>
      </c>
      <c r="H28" s="937">
        <v>13349</v>
      </c>
      <c r="I28" s="937">
        <v>3071</v>
      </c>
      <c r="J28" s="937">
        <v>10278</v>
      </c>
      <c r="K28" s="937">
        <v>0</v>
      </c>
      <c r="L28" s="937">
        <v>385</v>
      </c>
      <c r="M28" s="937">
        <v>62</v>
      </c>
      <c r="N28" s="937">
        <v>240</v>
      </c>
      <c r="O28" s="937">
        <v>83</v>
      </c>
      <c r="P28" s="937">
        <v>674</v>
      </c>
      <c r="Q28" s="937">
        <v>450</v>
      </c>
      <c r="R28" s="937">
        <v>163</v>
      </c>
      <c r="S28" s="937">
        <v>61</v>
      </c>
      <c r="T28" s="937">
        <v>1312</v>
      </c>
      <c r="U28" s="937">
        <v>726</v>
      </c>
      <c r="V28" s="937">
        <v>155</v>
      </c>
      <c r="W28" s="937">
        <v>431</v>
      </c>
      <c r="X28" s="938">
        <v>1954</v>
      </c>
    </row>
    <row r="29" spans="1:24" s="933" customFormat="1" ht="15" customHeight="1">
      <c r="A29" s="934"/>
      <c r="B29" s="934" t="s">
        <v>1235</v>
      </c>
      <c r="C29" s="935"/>
      <c r="D29" s="936">
        <v>37253</v>
      </c>
      <c r="E29" s="937">
        <v>5360</v>
      </c>
      <c r="F29" s="937">
        <v>5360</v>
      </c>
      <c r="G29" s="937">
        <v>0</v>
      </c>
      <c r="H29" s="937">
        <v>26570</v>
      </c>
      <c r="I29" s="937">
        <v>16228</v>
      </c>
      <c r="J29" s="937">
        <v>10342</v>
      </c>
      <c r="K29" s="937">
        <v>0</v>
      </c>
      <c r="L29" s="937">
        <v>918</v>
      </c>
      <c r="M29" s="937">
        <v>164</v>
      </c>
      <c r="N29" s="937">
        <v>495</v>
      </c>
      <c r="O29" s="937">
        <v>259</v>
      </c>
      <c r="P29" s="937">
        <v>945</v>
      </c>
      <c r="Q29" s="937">
        <v>577</v>
      </c>
      <c r="R29" s="937">
        <v>296</v>
      </c>
      <c r="S29" s="937">
        <v>72</v>
      </c>
      <c r="T29" s="937">
        <v>628</v>
      </c>
      <c r="U29" s="937">
        <v>350</v>
      </c>
      <c r="V29" s="937">
        <v>16</v>
      </c>
      <c r="W29" s="937">
        <v>262</v>
      </c>
      <c r="X29" s="938">
        <v>2832</v>
      </c>
    </row>
    <row r="30" spans="1:24" s="933" customFormat="1" ht="15" customHeight="1">
      <c r="A30" s="934"/>
      <c r="B30" s="934" t="s">
        <v>1236</v>
      </c>
      <c r="C30" s="935"/>
      <c r="D30" s="936">
        <v>16052</v>
      </c>
      <c r="E30" s="937">
        <v>2639</v>
      </c>
      <c r="F30" s="937">
        <v>2639</v>
      </c>
      <c r="G30" s="937">
        <v>0</v>
      </c>
      <c r="H30" s="937">
        <v>9617</v>
      </c>
      <c r="I30" s="937">
        <v>283</v>
      </c>
      <c r="J30" s="937">
        <v>9334</v>
      </c>
      <c r="K30" s="937">
        <v>0</v>
      </c>
      <c r="L30" s="937">
        <v>356</v>
      </c>
      <c r="M30" s="937">
        <v>54</v>
      </c>
      <c r="N30" s="937">
        <v>199</v>
      </c>
      <c r="O30" s="937">
        <v>103</v>
      </c>
      <c r="P30" s="937">
        <v>720</v>
      </c>
      <c r="Q30" s="937">
        <v>577</v>
      </c>
      <c r="R30" s="937">
        <v>135</v>
      </c>
      <c r="S30" s="937">
        <v>8</v>
      </c>
      <c r="T30" s="937">
        <v>929</v>
      </c>
      <c r="U30" s="937">
        <v>530</v>
      </c>
      <c r="V30" s="937">
        <v>41</v>
      </c>
      <c r="W30" s="937">
        <v>358</v>
      </c>
      <c r="X30" s="938">
        <v>1791</v>
      </c>
    </row>
    <row r="31" spans="1:24" s="933" customFormat="1" ht="15" customHeight="1">
      <c r="A31" s="934"/>
      <c r="B31" s="934" t="s">
        <v>1237</v>
      </c>
      <c r="C31" s="935"/>
      <c r="D31" s="936">
        <v>6145</v>
      </c>
      <c r="E31" s="937">
        <v>820</v>
      </c>
      <c r="F31" s="937">
        <v>803</v>
      </c>
      <c r="G31" s="937">
        <v>17</v>
      </c>
      <c r="H31" s="937">
        <v>3170</v>
      </c>
      <c r="I31" s="937">
        <v>275</v>
      </c>
      <c r="J31" s="937">
        <v>2895</v>
      </c>
      <c r="K31" s="937">
        <v>0</v>
      </c>
      <c r="L31" s="937">
        <v>239</v>
      </c>
      <c r="M31" s="937">
        <v>160</v>
      </c>
      <c r="N31" s="937">
        <v>47</v>
      </c>
      <c r="O31" s="937">
        <v>32</v>
      </c>
      <c r="P31" s="937">
        <v>276</v>
      </c>
      <c r="Q31" s="937">
        <v>215</v>
      </c>
      <c r="R31" s="937">
        <v>48</v>
      </c>
      <c r="S31" s="937">
        <v>13</v>
      </c>
      <c r="T31" s="937">
        <v>329</v>
      </c>
      <c r="U31" s="937">
        <v>232</v>
      </c>
      <c r="V31" s="937">
        <v>7</v>
      </c>
      <c r="W31" s="937">
        <v>90</v>
      </c>
      <c r="X31" s="938">
        <v>1311</v>
      </c>
    </row>
    <row r="32" spans="1:24" s="933" customFormat="1" ht="15" customHeight="1">
      <c r="A32" s="934"/>
      <c r="B32" s="934" t="s">
        <v>1238</v>
      </c>
      <c r="C32" s="935"/>
      <c r="D32" s="936">
        <v>3115</v>
      </c>
      <c r="E32" s="937">
        <v>975</v>
      </c>
      <c r="F32" s="937">
        <v>975</v>
      </c>
      <c r="G32" s="937">
        <v>0</v>
      </c>
      <c r="H32" s="937">
        <v>1001</v>
      </c>
      <c r="I32" s="937">
        <v>0</v>
      </c>
      <c r="J32" s="937">
        <v>1001</v>
      </c>
      <c r="K32" s="937">
        <v>0</v>
      </c>
      <c r="L32" s="937">
        <v>176</v>
      </c>
      <c r="M32" s="937">
        <v>0</v>
      </c>
      <c r="N32" s="937">
        <v>138</v>
      </c>
      <c r="O32" s="937">
        <v>38</v>
      </c>
      <c r="P32" s="937">
        <v>237</v>
      </c>
      <c r="Q32" s="937">
        <v>161</v>
      </c>
      <c r="R32" s="937">
        <v>76</v>
      </c>
      <c r="S32" s="937">
        <v>0</v>
      </c>
      <c r="T32" s="937">
        <v>266</v>
      </c>
      <c r="U32" s="937">
        <v>185</v>
      </c>
      <c r="V32" s="937">
        <v>5</v>
      </c>
      <c r="W32" s="937">
        <v>76</v>
      </c>
      <c r="X32" s="938">
        <v>460</v>
      </c>
    </row>
    <row r="33" spans="1:24" s="933" customFormat="1" ht="15" customHeight="1">
      <c r="A33" s="934"/>
      <c r="B33" s="934" t="s">
        <v>1239</v>
      </c>
      <c r="C33" s="935"/>
      <c r="D33" s="936">
        <v>5245</v>
      </c>
      <c r="E33" s="937">
        <v>1780</v>
      </c>
      <c r="F33" s="937">
        <v>1780</v>
      </c>
      <c r="G33" s="937">
        <v>0</v>
      </c>
      <c r="H33" s="937">
        <v>1423</v>
      </c>
      <c r="I33" s="937">
        <v>0</v>
      </c>
      <c r="J33" s="937">
        <v>1423</v>
      </c>
      <c r="K33" s="937">
        <v>0</v>
      </c>
      <c r="L33" s="937">
        <v>513</v>
      </c>
      <c r="M33" s="937">
        <v>29</v>
      </c>
      <c r="N33" s="937">
        <v>399</v>
      </c>
      <c r="O33" s="937">
        <v>85</v>
      </c>
      <c r="P33" s="937">
        <v>343</v>
      </c>
      <c r="Q33" s="937">
        <v>214</v>
      </c>
      <c r="R33" s="937">
        <v>105</v>
      </c>
      <c r="S33" s="937">
        <v>24</v>
      </c>
      <c r="T33" s="937">
        <v>494</v>
      </c>
      <c r="U33" s="937">
        <v>307</v>
      </c>
      <c r="V33" s="937">
        <v>32</v>
      </c>
      <c r="W33" s="937">
        <v>155</v>
      </c>
      <c r="X33" s="938">
        <v>692</v>
      </c>
    </row>
    <row r="34" spans="1:24" s="933" customFormat="1" ht="15" customHeight="1">
      <c r="A34" s="934"/>
      <c r="B34" s="934" t="s">
        <v>1240</v>
      </c>
      <c r="C34" s="935"/>
      <c r="D34" s="936">
        <v>39319</v>
      </c>
      <c r="E34" s="937">
        <v>483</v>
      </c>
      <c r="F34" s="937">
        <v>483</v>
      </c>
      <c r="G34" s="937">
        <v>0</v>
      </c>
      <c r="H34" s="937">
        <v>35262</v>
      </c>
      <c r="I34" s="937">
        <v>22467</v>
      </c>
      <c r="J34" s="937">
        <v>12795</v>
      </c>
      <c r="K34" s="937">
        <v>0</v>
      </c>
      <c r="L34" s="937">
        <v>856</v>
      </c>
      <c r="M34" s="937">
        <v>574</v>
      </c>
      <c r="N34" s="937">
        <v>261</v>
      </c>
      <c r="O34" s="937">
        <v>21</v>
      </c>
      <c r="P34" s="937">
        <v>696</v>
      </c>
      <c r="Q34" s="937">
        <v>562</v>
      </c>
      <c r="R34" s="937">
        <v>26</v>
      </c>
      <c r="S34" s="937">
        <v>108</v>
      </c>
      <c r="T34" s="937">
        <v>200</v>
      </c>
      <c r="U34" s="937">
        <v>122</v>
      </c>
      <c r="V34" s="937">
        <v>3</v>
      </c>
      <c r="W34" s="937">
        <v>75</v>
      </c>
      <c r="X34" s="938">
        <v>1822</v>
      </c>
    </row>
    <row r="35" spans="1:24" s="933" customFormat="1" ht="15" customHeight="1">
      <c r="A35" s="934"/>
      <c r="B35" s="934" t="s">
        <v>1241</v>
      </c>
      <c r="C35" s="935"/>
      <c r="D35" s="936">
        <v>19681</v>
      </c>
      <c r="E35" s="937">
        <v>1063</v>
      </c>
      <c r="F35" s="937">
        <v>1063</v>
      </c>
      <c r="G35" s="937">
        <v>0</v>
      </c>
      <c r="H35" s="937">
        <v>14864</v>
      </c>
      <c r="I35" s="937">
        <v>9127</v>
      </c>
      <c r="J35" s="937">
        <v>5737</v>
      </c>
      <c r="K35" s="937">
        <v>0</v>
      </c>
      <c r="L35" s="937">
        <v>743</v>
      </c>
      <c r="M35" s="937">
        <v>192</v>
      </c>
      <c r="N35" s="937">
        <v>522</v>
      </c>
      <c r="O35" s="937">
        <v>29</v>
      </c>
      <c r="P35" s="937">
        <v>447</v>
      </c>
      <c r="Q35" s="937">
        <v>357</v>
      </c>
      <c r="R35" s="937">
        <v>52</v>
      </c>
      <c r="S35" s="937">
        <v>38</v>
      </c>
      <c r="T35" s="937">
        <v>266</v>
      </c>
      <c r="U35" s="937">
        <v>170</v>
      </c>
      <c r="V35" s="937">
        <v>7</v>
      </c>
      <c r="W35" s="937">
        <v>89</v>
      </c>
      <c r="X35" s="938">
        <v>2298</v>
      </c>
    </row>
    <row r="36" spans="1:24" s="933" customFormat="1" ht="15" customHeight="1">
      <c r="A36" s="934"/>
      <c r="B36" s="934" t="s">
        <v>1242</v>
      </c>
      <c r="C36" s="935"/>
      <c r="D36" s="936">
        <v>15408</v>
      </c>
      <c r="E36" s="937">
        <v>835</v>
      </c>
      <c r="F36" s="937">
        <v>835</v>
      </c>
      <c r="G36" s="937">
        <v>0</v>
      </c>
      <c r="H36" s="937">
        <v>12623</v>
      </c>
      <c r="I36" s="937">
        <v>4365</v>
      </c>
      <c r="J36" s="937">
        <v>8258</v>
      </c>
      <c r="K36" s="937">
        <v>0</v>
      </c>
      <c r="L36" s="937">
        <v>185</v>
      </c>
      <c r="M36" s="937">
        <v>33</v>
      </c>
      <c r="N36" s="937">
        <v>125</v>
      </c>
      <c r="O36" s="937">
        <v>27</v>
      </c>
      <c r="P36" s="937">
        <v>373</v>
      </c>
      <c r="Q36" s="937">
        <v>283</v>
      </c>
      <c r="R36" s="937">
        <v>43</v>
      </c>
      <c r="S36" s="937">
        <v>47</v>
      </c>
      <c r="T36" s="937">
        <v>243</v>
      </c>
      <c r="U36" s="937">
        <v>170</v>
      </c>
      <c r="V36" s="937">
        <v>15</v>
      </c>
      <c r="W36" s="937">
        <v>58</v>
      </c>
      <c r="X36" s="938">
        <v>1149</v>
      </c>
    </row>
    <row r="37" spans="1:24" s="933" customFormat="1" ht="15" customHeight="1">
      <c r="A37" s="934"/>
      <c r="B37" s="934" t="s">
        <v>1243</v>
      </c>
      <c r="C37" s="935"/>
      <c r="D37" s="936">
        <v>7954</v>
      </c>
      <c r="E37" s="937">
        <v>1678</v>
      </c>
      <c r="F37" s="937">
        <v>1678</v>
      </c>
      <c r="G37" s="937">
        <v>0</v>
      </c>
      <c r="H37" s="937">
        <v>4218</v>
      </c>
      <c r="I37" s="937">
        <v>1345</v>
      </c>
      <c r="J37" s="937">
        <v>2873</v>
      </c>
      <c r="K37" s="937">
        <v>0</v>
      </c>
      <c r="L37" s="937">
        <v>529</v>
      </c>
      <c r="M37" s="937">
        <v>38</v>
      </c>
      <c r="N37" s="937">
        <v>408</v>
      </c>
      <c r="O37" s="937">
        <v>83</v>
      </c>
      <c r="P37" s="937">
        <v>289</v>
      </c>
      <c r="Q37" s="937">
        <v>188</v>
      </c>
      <c r="R37" s="937">
        <v>93</v>
      </c>
      <c r="S37" s="937">
        <v>8</v>
      </c>
      <c r="T37" s="937">
        <v>243</v>
      </c>
      <c r="U37" s="937">
        <v>148</v>
      </c>
      <c r="V37" s="937">
        <v>16</v>
      </c>
      <c r="W37" s="937">
        <v>79</v>
      </c>
      <c r="X37" s="938">
        <v>997</v>
      </c>
    </row>
    <row r="38" spans="1:24" s="933" customFormat="1" ht="15" customHeight="1">
      <c r="A38" s="934"/>
      <c r="B38" s="934" t="s">
        <v>1244</v>
      </c>
      <c r="C38" s="935"/>
      <c r="D38" s="936">
        <v>16167</v>
      </c>
      <c r="E38" s="937">
        <v>1655</v>
      </c>
      <c r="F38" s="937">
        <v>1655</v>
      </c>
      <c r="G38" s="937">
        <v>0</v>
      </c>
      <c r="H38" s="937">
        <v>12674</v>
      </c>
      <c r="I38" s="937">
        <v>6944</v>
      </c>
      <c r="J38" s="937">
        <v>5730</v>
      </c>
      <c r="K38" s="937">
        <v>3</v>
      </c>
      <c r="L38" s="937">
        <v>378</v>
      </c>
      <c r="M38" s="937">
        <v>109</v>
      </c>
      <c r="N38" s="937">
        <v>182</v>
      </c>
      <c r="O38" s="937">
        <v>87</v>
      </c>
      <c r="P38" s="937">
        <v>413</v>
      </c>
      <c r="Q38" s="937">
        <v>283</v>
      </c>
      <c r="R38" s="937">
        <v>88</v>
      </c>
      <c r="S38" s="937">
        <v>42</v>
      </c>
      <c r="T38" s="937">
        <v>177</v>
      </c>
      <c r="U38" s="937">
        <v>111</v>
      </c>
      <c r="V38" s="937">
        <v>6</v>
      </c>
      <c r="W38" s="937">
        <v>60</v>
      </c>
      <c r="X38" s="938">
        <v>867</v>
      </c>
    </row>
    <row r="39" spans="1:24" s="933" customFormat="1" ht="15" customHeight="1">
      <c r="A39" s="934"/>
      <c r="B39" s="934" t="s">
        <v>1245</v>
      </c>
      <c r="C39" s="935"/>
      <c r="D39" s="936">
        <v>33037</v>
      </c>
      <c r="E39" s="937">
        <v>2377</v>
      </c>
      <c r="F39" s="937">
        <v>2377</v>
      </c>
      <c r="G39" s="937">
        <v>0</v>
      </c>
      <c r="H39" s="937">
        <v>28092</v>
      </c>
      <c r="I39" s="937">
        <v>22217</v>
      </c>
      <c r="J39" s="937">
        <v>5875</v>
      </c>
      <c r="K39" s="937">
        <v>275</v>
      </c>
      <c r="L39" s="937">
        <v>686</v>
      </c>
      <c r="M39" s="937">
        <v>28</v>
      </c>
      <c r="N39" s="937">
        <v>541</v>
      </c>
      <c r="O39" s="937">
        <v>117</v>
      </c>
      <c r="P39" s="937">
        <v>421</v>
      </c>
      <c r="Q39" s="937">
        <v>200</v>
      </c>
      <c r="R39" s="937">
        <v>128</v>
      </c>
      <c r="S39" s="937">
        <v>93</v>
      </c>
      <c r="T39" s="937">
        <v>291</v>
      </c>
      <c r="U39" s="937">
        <v>173</v>
      </c>
      <c r="V39" s="937">
        <v>12</v>
      </c>
      <c r="W39" s="937">
        <v>106</v>
      </c>
      <c r="X39" s="938">
        <v>895</v>
      </c>
    </row>
    <row r="40" spans="1:24" s="933" customFormat="1" ht="15" customHeight="1">
      <c r="A40" s="934"/>
      <c r="B40" s="934" t="s">
        <v>1246</v>
      </c>
      <c r="C40" s="935"/>
      <c r="D40" s="936">
        <v>11904</v>
      </c>
      <c r="E40" s="937">
        <v>1499</v>
      </c>
      <c r="F40" s="937">
        <v>1499</v>
      </c>
      <c r="G40" s="937">
        <v>0</v>
      </c>
      <c r="H40" s="937">
        <v>8560</v>
      </c>
      <c r="I40" s="937">
        <v>4922</v>
      </c>
      <c r="J40" s="937">
        <v>3638</v>
      </c>
      <c r="K40" s="937">
        <v>0</v>
      </c>
      <c r="L40" s="937">
        <v>361</v>
      </c>
      <c r="M40" s="937">
        <v>4</v>
      </c>
      <c r="N40" s="937">
        <v>276</v>
      </c>
      <c r="O40" s="937">
        <v>81</v>
      </c>
      <c r="P40" s="937">
        <v>303</v>
      </c>
      <c r="Q40" s="937">
        <v>192</v>
      </c>
      <c r="R40" s="937">
        <v>86</v>
      </c>
      <c r="S40" s="937">
        <v>25</v>
      </c>
      <c r="T40" s="937">
        <v>150</v>
      </c>
      <c r="U40" s="937">
        <v>93</v>
      </c>
      <c r="V40" s="937">
        <v>8</v>
      </c>
      <c r="W40" s="937">
        <v>49</v>
      </c>
      <c r="X40" s="938">
        <v>1031</v>
      </c>
    </row>
    <row r="41" spans="1:24" s="933" customFormat="1" ht="15" customHeight="1">
      <c r="A41" s="934"/>
      <c r="B41" s="934" t="s">
        <v>1247</v>
      </c>
      <c r="C41" s="935"/>
      <c r="D41" s="936">
        <v>37422</v>
      </c>
      <c r="E41" s="937">
        <v>2124</v>
      </c>
      <c r="F41" s="937">
        <v>2124</v>
      </c>
      <c r="G41" s="937">
        <v>0</v>
      </c>
      <c r="H41" s="937">
        <v>33016</v>
      </c>
      <c r="I41" s="937">
        <v>26349</v>
      </c>
      <c r="J41" s="937">
        <v>6667</v>
      </c>
      <c r="K41" s="937">
        <v>44</v>
      </c>
      <c r="L41" s="937">
        <v>739</v>
      </c>
      <c r="M41" s="937">
        <v>144</v>
      </c>
      <c r="N41" s="937">
        <v>486</v>
      </c>
      <c r="O41" s="937">
        <v>109</v>
      </c>
      <c r="P41" s="937">
        <v>564</v>
      </c>
      <c r="Q41" s="937">
        <v>314</v>
      </c>
      <c r="R41" s="937">
        <v>114</v>
      </c>
      <c r="S41" s="937">
        <v>136</v>
      </c>
      <c r="T41" s="937">
        <v>246</v>
      </c>
      <c r="U41" s="937">
        <v>173</v>
      </c>
      <c r="V41" s="937">
        <v>16</v>
      </c>
      <c r="W41" s="937">
        <v>57</v>
      </c>
      <c r="X41" s="938">
        <v>689</v>
      </c>
    </row>
    <row r="42" spans="1:24" s="933" customFormat="1" ht="15" customHeight="1">
      <c r="A42" s="934"/>
      <c r="B42" s="934" t="s">
        <v>1248</v>
      </c>
      <c r="C42" s="935"/>
      <c r="D42" s="936">
        <v>21163</v>
      </c>
      <c r="E42" s="937">
        <v>1260</v>
      </c>
      <c r="F42" s="937">
        <v>1260</v>
      </c>
      <c r="G42" s="937">
        <v>0</v>
      </c>
      <c r="H42" s="937">
        <v>18434</v>
      </c>
      <c r="I42" s="937">
        <v>15245</v>
      </c>
      <c r="J42" s="937">
        <v>3189</v>
      </c>
      <c r="K42" s="937">
        <v>107</v>
      </c>
      <c r="L42" s="937">
        <v>255</v>
      </c>
      <c r="M42" s="937">
        <v>8</v>
      </c>
      <c r="N42" s="937">
        <v>199</v>
      </c>
      <c r="O42" s="937">
        <v>48</v>
      </c>
      <c r="P42" s="937">
        <v>337</v>
      </c>
      <c r="Q42" s="937">
        <v>226</v>
      </c>
      <c r="R42" s="937">
        <v>63</v>
      </c>
      <c r="S42" s="937">
        <v>48</v>
      </c>
      <c r="T42" s="937">
        <v>87</v>
      </c>
      <c r="U42" s="937">
        <v>53</v>
      </c>
      <c r="V42" s="937">
        <v>1</v>
      </c>
      <c r="W42" s="937">
        <v>33</v>
      </c>
      <c r="X42" s="938">
        <v>683</v>
      </c>
    </row>
    <row r="43" spans="1:24" s="933" customFormat="1" ht="15" customHeight="1">
      <c r="A43" s="934"/>
      <c r="B43" s="934" t="s">
        <v>1249</v>
      </c>
      <c r="C43" s="935"/>
      <c r="D43" s="936">
        <v>12214</v>
      </c>
      <c r="E43" s="937">
        <v>2015</v>
      </c>
      <c r="F43" s="937">
        <v>2015</v>
      </c>
      <c r="G43" s="937">
        <v>0</v>
      </c>
      <c r="H43" s="937">
        <v>8211</v>
      </c>
      <c r="I43" s="937">
        <v>4968</v>
      </c>
      <c r="J43" s="937">
        <v>3243</v>
      </c>
      <c r="K43" s="937">
        <v>0</v>
      </c>
      <c r="L43" s="937">
        <v>448</v>
      </c>
      <c r="M43" s="937">
        <v>30</v>
      </c>
      <c r="N43" s="937">
        <v>314</v>
      </c>
      <c r="O43" s="937">
        <v>104</v>
      </c>
      <c r="P43" s="937">
        <v>297</v>
      </c>
      <c r="Q43" s="937">
        <v>164</v>
      </c>
      <c r="R43" s="937">
        <v>112</v>
      </c>
      <c r="S43" s="937">
        <v>21</v>
      </c>
      <c r="T43" s="937">
        <v>138</v>
      </c>
      <c r="U43" s="937">
        <v>108</v>
      </c>
      <c r="V43" s="937">
        <v>1</v>
      </c>
      <c r="W43" s="937">
        <v>29</v>
      </c>
      <c r="X43" s="938">
        <v>1105</v>
      </c>
    </row>
    <row r="44" spans="1:24" s="933" customFormat="1" ht="15" customHeight="1">
      <c r="A44" s="934"/>
      <c r="B44" s="934" t="s">
        <v>1250</v>
      </c>
      <c r="C44" s="935"/>
      <c r="D44" s="936">
        <v>26131</v>
      </c>
      <c r="E44" s="937">
        <v>1497</v>
      </c>
      <c r="F44" s="937">
        <v>1497</v>
      </c>
      <c r="G44" s="937">
        <v>0</v>
      </c>
      <c r="H44" s="937">
        <v>22191</v>
      </c>
      <c r="I44" s="937">
        <v>18024</v>
      </c>
      <c r="J44" s="937">
        <v>4167</v>
      </c>
      <c r="K44" s="937">
        <v>0</v>
      </c>
      <c r="L44" s="937">
        <v>528</v>
      </c>
      <c r="M44" s="937">
        <v>22</v>
      </c>
      <c r="N44" s="937">
        <v>429</v>
      </c>
      <c r="O44" s="937">
        <v>77</v>
      </c>
      <c r="P44" s="937">
        <v>348</v>
      </c>
      <c r="Q44" s="937">
        <v>188</v>
      </c>
      <c r="R44" s="937">
        <v>88</v>
      </c>
      <c r="S44" s="937">
        <v>72</v>
      </c>
      <c r="T44" s="937">
        <v>165</v>
      </c>
      <c r="U44" s="937">
        <v>97</v>
      </c>
      <c r="V44" s="937">
        <v>1</v>
      </c>
      <c r="W44" s="937">
        <v>67</v>
      </c>
      <c r="X44" s="938">
        <v>1402</v>
      </c>
    </row>
    <row r="45" spans="1:24" s="933" customFormat="1" ht="15" customHeight="1">
      <c r="A45" s="934"/>
      <c r="B45" s="934" t="s">
        <v>1251</v>
      </c>
      <c r="C45" s="935"/>
      <c r="D45" s="936">
        <v>18026</v>
      </c>
      <c r="E45" s="937">
        <v>3813</v>
      </c>
      <c r="F45" s="937">
        <v>3813</v>
      </c>
      <c r="G45" s="937">
        <v>0</v>
      </c>
      <c r="H45" s="937">
        <v>10443</v>
      </c>
      <c r="I45" s="937">
        <v>1368</v>
      </c>
      <c r="J45" s="937">
        <v>9075</v>
      </c>
      <c r="K45" s="937">
        <v>0</v>
      </c>
      <c r="L45" s="937">
        <v>602</v>
      </c>
      <c r="M45" s="937">
        <v>146</v>
      </c>
      <c r="N45" s="937">
        <v>274</v>
      </c>
      <c r="O45" s="937">
        <v>182</v>
      </c>
      <c r="P45" s="937">
        <v>822</v>
      </c>
      <c r="Q45" s="937">
        <v>604</v>
      </c>
      <c r="R45" s="937">
        <v>203</v>
      </c>
      <c r="S45" s="937">
        <v>15</v>
      </c>
      <c r="T45" s="937">
        <v>787</v>
      </c>
      <c r="U45" s="937">
        <v>506</v>
      </c>
      <c r="V45" s="937">
        <v>61</v>
      </c>
      <c r="W45" s="937">
        <v>220</v>
      </c>
      <c r="X45" s="938">
        <v>1559</v>
      </c>
    </row>
    <row r="46" spans="1:24" s="933" customFormat="1" ht="15" customHeight="1">
      <c r="A46" s="934"/>
      <c r="B46" s="934" t="s">
        <v>1252</v>
      </c>
      <c r="C46" s="935"/>
      <c r="D46" s="936">
        <v>16660</v>
      </c>
      <c r="E46" s="937">
        <v>4922</v>
      </c>
      <c r="F46" s="937">
        <v>4922</v>
      </c>
      <c r="G46" s="937">
        <v>0</v>
      </c>
      <c r="H46" s="937">
        <v>8017</v>
      </c>
      <c r="I46" s="937">
        <v>167</v>
      </c>
      <c r="J46" s="937">
        <v>7850</v>
      </c>
      <c r="K46" s="937">
        <v>163</v>
      </c>
      <c r="L46" s="937">
        <v>781</v>
      </c>
      <c r="M46" s="937">
        <v>77</v>
      </c>
      <c r="N46" s="937">
        <v>431</v>
      </c>
      <c r="O46" s="937">
        <v>273</v>
      </c>
      <c r="P46" s="937">
        <v>697</v>
      </c>
      <c r="Q46" s="937">
        <v>408</v>
      </c>
      <c r="R46" s="937">
        <v>272</v>
      </c>
      <c r="S46" s="937">
        <v>17</v>
      </c>
      <c r="T46" s="937">
        <v>628</v>
      </c>
      <c r="U46" s="937">
        <v>448</v>
      </c>
      <c r="V46" s="937">
        <v>13</v>
      </c>
      <c r="W46" s="937">
        <v>167</v>
      </c>
      <c r="X46" s="938">
        <v>1452</v>
      </c>
    </row>
    <row r="47" spans="1:24" s="933" customFormat="1" ht="15" customHeight="1">
      <c r="A47" s="934"/>
      <c r="B47" s="934" t="s">
        <v>1253</v>
      </c>
      <c r="C47" s="935"/>
      <c r="D47" s="936">
        <v>73756</v>
      </c>
      <c r="E47" s="937">
        <v>1114</v>
      </c>
      <c r="F47" s="937">
        <v>1061</v>
      </c>
      <c r="G47" s="937">
        <v>53</v>
      </c>
      <c r="H47" s="937">
        <v>69275</v>
      </c>
      <c r="I47" s="937">
        <v>49958</v>
      </c>
      <c r="J47" s="937">
        <v>19317</v>
      </c>
      <c r="K47" s="937">
        <v>0</v>
      </c>
      <c r="L47" s="937">
        <v>629</v>
      </c>
      <c r="M47" s="937">
        <v>179</v>
      </c>
      <c r="N47" s="937">
        <v>393</v>
      </c>
      <c r="O47" s="937">
        <v>57</v>
      </c>
      <c r="P47" s="937">
        <v>631</v>
      </c>
      <c r="Q47" s="937">
        <v>449</v>
      </c>
      <c r="R47" s="937">
        <v>58</v>
      </c>
      <c r="S47" s="937">
        <v>124</v>
      </c>
      <c r="T47" s="937">
        <v>315</v>
      </c>
      <c r="U47" s="937">
        <v>201</v>
      </c>
      <c r="V47" s="937">
        <v>62</v>
      </c>
      <c r="W47" s="937">
        <v>52</v>
      </c>
      <c r="X47" s="938">
        <v>1792</v>
      </c>
    </row>
    <row r="48" spans="1:24" s="933" customFormat="1" ht="15" customHeight="1">
      <c r="A48" s="934"/>
      <c r="B48" s="934" t="s">
        <v>1254</v>
      </c>
      <c r="C48" s="935"/>
      <c r="D48" s="936">
        <v>15771</v>
      </c>
      <c r="E48" s="937">
        <v>1902</v>
      </c>
      <c r="F48" s="937">
        <v>1902</v>
      </c>
      <c r="G48" s="937">
        <v>0</v>
      </c>
      <c r="H48" s="937">
        <v>10183</v>
      </c>
      <c r="I48" s="937">
        <v>868</v>
      </c>
      <c r="J48" s="937">
        <v>9315</v>
      </c>
      <c r="K48" s="937"/>
      <c r="L48" s="937">
        <v>442</v>
      </c>
      <c r="M48" s="937">
        <v>15</v>
      </c>
      <c r="N48" s="937">
        <v>348</v>
      </c>
      <c r="O48" s="937">
        <v>79</v>
      </c>
      <c r="P48" s="937">
        <v>598</v>
      </c>
      <c r="Q48" s="937">
        <v>424</v>
      </c>
      <c r="R48" s="937">
        <v>107</v>
      </c>
      <c r="S48" s="937">
        <v>67</v>
      </c>
      <c r="T48" s="937">
        <v>622</v>
      </c>
      <c r="U48" s="937">
        <v>383</v>
      </c>
      <c r="V48" s="937">
        <v>29</v>
      </c>
      <c r="W48" s="937">
        <v>210</v>
      </c>
      <c r="X48" s="938">
        <v>2024</v>
      </c>
    </row>
    <row r="49" spans="1:24" s="933" customFormat="1" ht="15" customHeight="1">
      <c r="A49" s="934"/>
      <c r="B49" s="934" t="s">
        <v>1255</v>
      </c>
      <c r="C49" s="935"/>
      <c r="D49" s="936">
        <v>32941</v>
      </c>
      <c r="E49" s="937">
        <v>2118</v>
      </c>
      <c r="F49" s="937">
        <v>2118</v>
      </c>
      <c r="G49" s="937">
        <v>0</v>
      </c>
      <c r="H49" s="937">
        <v>27804</v>
      </c>
      <c r="I49" s="937">
        <v>5989</v>
      </c>
      <c r="J49" s="937">
        <v>21815</v>
      </c>
      <c r="K49" s="937">
        <v>27</v>
      </c>
      <c r="L49" s="937">
        <v>598</v>
      </c>
      <c r="M49" s="937">
        <v>298</v>
      </c>
      <c r="N49" s="937">
        <v>185</v>
      </c>
      <c r="O49" s="937">
        <v>115</v>
      </c>
      <c r="P49" s="937">
        <v>497</v>
      </c>
      <c r="Q49" s="937">
        <v>303</v>
      </c>
      <c r="R49" s="937">
        <v>121</v>
      </c>
      <c r="S49" s="937">
        <v>73</v>
      </c>
      <c r="T49" s="937">
        <v>374</v>
      </c>
      <c r="U49" s="937">
        <v>208</v>
      </c>
      <c r="V49" s="937">
        <v>21</v>
      </c>
      <c r="W49" s="937">
        <v>145</v>
      </c>
      <c r="X49" s="938">
        <v>1523</v>
      </c>
    </row>
    <row r="50" spans="1:24" s="933" customFormat="1" ht="15" customHeight="1">
      <c r="A50" s="934"/>
      <c r="B50" s="934" t="s">
        <v>1256</v>
      </c>
      <c r="C50" s="935"/>
      <c r="D50" s="936">
        <v>3322</v>
      </c>
      <c r="E50" s="937">
        <v>2217</v>
      </c>
      <c r="F50" s="937">
        <v>2217</v>
      </c>
      <c r="G50" s="937">
        <v>0</v>
      </c>
      <c r="H50" s="937">
        <v>0</v>
      </c>
      <c r="I50" s="937">
        <v>0</v>
      </c>
      <c r="J50" s="937">
        <v>0</v>
      </c>
      <c r="K50" s="937">
        <v>0</v>
      </c>
      <c r="L50" s="937">
        <v>332</v>
      </c>
      <c r="M50" s="937">
        <v>0</v>
      </c>
      <c r="N50" s="937">
        <v>196</v>
      </c>
      <c r="O50" s="937">
        <v>136</v>
      </c>
      <c r="P50" s="937">
        <v>393</v>
      </c>
      <c r="Q50" s="937">
        <v>182</v>
      </c>
      <c r="R50" s="937">
        <v>211</v>
      </c>
      <c r="S50" s="937">
        <v>0</v>
      </c>
      <c r="T50" s="937">
        <v>337</v>
      </c>
      <c r="U50" s="937">
        <v>175</v>
      </c>
      <c r="V50" s="937">
        <v>17</v>
      </c>
      <c r="W50" s="937">
        <v>145</v>
      </c>
      <c r="X50" s="938">
        <v>43</v>
      </c>
    </row>
    <row r="51" spans="1:24" s="933" customFormat="1" ht="15" customHeight="1">
      <c r="A51" s="934"/>
      <c r="B51" s="934" t="s">
        <v>1257</v>
      </c>
      <c r="C51" s="935"/>
      <c r="D51" s="936">
        <v>24917</v>
      </c>
      <c r="E51" s="937">
        <v>5715</v>
      </c>
      <c r="F51" s="937">
        <v>5715</v>
      </c>
      <c r="G51" s="937">
        <v>0</v>
      </c>
      <c r="H51" s="937">
        <v>15479</v>
      </c>
      <c r="I51" s="937">
        <v>11358</v>
      </c>
      <c r="J51" s="937">
        <v>4121</v>
      </c>
      <c r="K51" s="937">
        <v>0</v>
      </c>
      <c r="L51" s="937">
        <v>784</v>
      </c>
      <c r="M51" s="937">
        <v>6</v>
      </c>
      <c r="N51" s="937">
        <v>422</v>
      </c>
      <c r="O51" s="937">
        <v>356</v>
      </c>
      <c r="P51" s="937">
        <v>849</v>
      </c>
      <c r="Q51" s="937">
        <v>454</v>
      </c>
      <c r="R51" s="937">
        <v>358</v>
      </c>
      <c r="S51" s="937">
        <v>37</v>
      </c>
      <c r="T51" s="937">
        <v>736</v>
      </c>
      <c r="U51" s="937">
        <v>468</v>
      </c>
      <c r="V51" s="937">
        <v>28</v>
      </c>
      <c r="W51" s="937">
        <v>240</v>
      </c>
      <c r="X51" s="938">
        <v>1354</v>
      </c>
    </row>
    <row r="52" spans="1:24" s="933" customFormat="1" ht="15" customHeight="1" thickBot="1">
      <c r="A52" s="939"/>
      <c r="B52" s="939" t="s">
        <v>1258</v>
      </c>
      <c r="C52" s="940"/>
      <c r="D52" s="941">
        <v>20839</v>
      </c>
      <c r="E52" s="942">
        <v>3988</v>
      </c>
      <c r="F52" s="942">
        <v>3941</v>
      </c>
      <c r="G52" s="942">
        <v>47</v>
      </c>
      <c r="H52" s="942">
        <v>13856</v>
      </c>
      <c r="I52" s="942">
        <v>8201</v>
      </c>
      <c r="J52" s="942">
        <v>5655</v>
      </c>
      <c r="K52" s="942">
        <v>0</v>
      </c>
      <c r="L52" s="942">
        <v>814</v>
      </c>
      <c r="M52" s="942">
        <v>43</v>
      </c>
      <c r="N52" s="942">
        <v>567</v>
      </c>
      <c r="O52" s="942">
        <v>204</v>
      </c>
      <c r="P52" s="942">
        <v>727</v>
      </c>
      <c r="Q52" s="942">
        <v>354</v>
      </c>
      <c r="R52" s="942">
        <v>316</v>
      </c>
      <c r="S52" s="942">
        <v>57</v>
      </c>
      <c r="T52" s="942">
        <v>504</v>
      </c>
      <c r="U52" s="942">
        <v>341</v>
      </c>
      <c r="V52" s="942">
        <v>26</v>
      </c>
      <c r="W52" s="942">
        <v>137</v>
      </c>
      <c r="X52" s="943">
        <v>950</v>
      </c>
    </row>
    <row r="53" spans="1:254" s="933" customFormat="1" ht="15" customHeight="1">
      <c r="A53" s="944" t="s">
        <v>1259</v>
      </c>
      <c r="B53" s="945"/>
      <c r="C53" s="945"/>
      <c r="D53" s="945"/>
      <c r="E53" s="945"/>
      <c r="F53" s="945"/>
      <c r="G53" s="945"/>
      <c r="H53" s="945"/>
      <c r="I53" s="945"/>
      <c r="J53" s="946"/>
      <c r="K53" s="946"/>
      <c r="L53" s="946"/>
      <c r="M53" s="946"/>
      <c r="N53" s="946"/>
      <c r="O53" s="946"/>
      <c r="P53" s="946"/>
      <c r="Q53" s="946"/>
      <c r="R53" s="946"/>
      <c r="S53" s="946"/>
      <c r="T53" s="946"/>
      <c r="U53" s="946"/>
      <c r="V53" s="946"/>
      <c r="W53" s="946"/>
      <c r="X53" s="946"/>
      <c r="Y53" s="946"/>
      <c r="Z53" s="946"/>
      <c r="AA53" s="946"/>
      <c r="AB53" s="946"/>
      <c r="AC53" s="946"/>
      <c r="AD53" s="946"/>
      <c r="AE53" s="946"/>
      <c r="AF53" s="946"/>
      <c r="AG53" s="946"/>
      <c r="AH53" s="946"/>
      <c r="AI53" s="946"/>
      <c r="AJ53" s="946"/>
      <c r="AK53" s="946"/>
      <c r="AL53" s="946"/>
      <c r="AM53" s="946"/>
      <c r="AN53" s="946"/>
      <c r="AO53" s="946"/>
      <c r="AP53" s="946"/>
      <c r="AQ53" s="946"/>
      <c r="AR53" s="946"/>
      <c r="AS53" s="946"/>
      <c r="AT53" s="946"/>
      <c r="AU53" s="946"/>
      <c r="AV53" s="946"/>
      <c r="AW53" s="946"/>
      <c r="AX53" s="946"/>
      <c r="AY53" s="946"/>
      <c r="AZ53" s="946"/>
      <c r="BA53" s="946"/>
      <c r="BB53" s="946"/>
      <c r="BC53" s="946"/>
      <c r="BD53" s="946"/>
      <c r="BE53" s="946"/>
      <c r="BF53" s="946"/>
      <c r="BG53" s="946"/>
      <c r="BH53" s="946"/>
      <c r="BI53" s="946"/>
      <c r="BJ53" s="946"/>
      <c r="BK53" s="946"/>
      <c r="BL53" s="946"/>
      <c r="BM53" s="946"/>
      <c r="BN53" s="946"/>
      <c r="BO53" s="946"/>
      <c r="BP53" s="946"/>
      <c r="BQ53" s="946"/>
      <c r="BR53" s="946"/>
      <c r="BS53" s="946"/>
      <c r="BT53" s="946"/>
      <c r="BU53" s="946"/>
      <c r="BV53" s="946"/>
      <c r="BW53" s="946"/>
      <c r="BX53" s="946"/>
      <c r="BY53" s="946"/>
      <c r="BZ53" s="946"/>
      <c r="CA53" s="946"/>
      <c r="CB53" s="946"/>
      <c r="CC53" s="946"/>
      <c r="CD53" s="946"/>
      <c r="CE53" s="946"/>
      <c r="CF53" s="946"/>
      <c r="CG53" s="946"/>
      <c r="CH53" s="946"/>
      <c r="CI53" s="946"/>
      <c r="CJ53" s="946"/>
      <c r="CK53" s="946"/>
      <c r="CL53" s="946"/>
      <c r="CM53" s="946"/>
      <c r="CN53" s="946"/>
      <c r="CO53" s="946"/>
      <c r="CP53" s="946"/>
      <c r="CQ53" s="946"/>
      <c r="CR53" s="946"/>
      <c r="CS53" s="946"/>
      <c r="CT53" s="946"/>
      <c r="CU53" s="946"/>
      <c r="CV53" s="946"/>
      <c r="CW53" s="946"/>
      <c r="CX53" s="946"/>
      <c r="CY53" s="946"/>
      <c r="CZ53" s="946"/>
      <c r="DA53" s="946"/>
      <c r="DB53" s="946"/>
      <c r="DC53" s="946"/>
      <c r="DD53" s="946"/>
      <c r="DE53" s="946"/>
      <c r="DF53" s="946"/>
      <c r="DG53" s="946"/>
      <c r="DH53" s="946"/>
      <c r="DI53" s="946"/>
      <c r="DJ53" s="946"/>
      <c r="DK53" s="946"/>
      <c r="DL53" s="946"/>
      <c r="DM53" s="946"/>
      <c r="DN53" s="946"/>
      <c r="DO53" s="946"/>
      <c r="DP53" s="946"/>
      <c r="DQ53" s="946"/>
      <c r="DR53" s="946"/>
      <c r="DS53" s="946"/>
      <c r="DT53" s="946"/>
      <c r="DU53" s="946"/>
      <c r="DV53" s="946"/>
      <c r="DW53" s="946"/>
      <c r="DX53" s="946"/>
      <c r="DY53" s="946"/>
      <c r="DZ53" s="946"/>
      <c r="EA53" s="946"/>
      <c r="EB53" s="946"/>
      <c r="EC53" s="946"/>
      <c r="ED53" s="946"/>
      <c r="EE53" s="946"/>
      <c r="EF53" s="946"/>
      <c r="EG53" s="946"/>
      <c r="EH53" s="946"/>
      <c r="EI53" s="946"/>
      <c r="EJ53" s="946"/>
      <c r="EK53" s="946"/>
      <c r="EL53" s="946"/>
      <c r="EM53" s="946"/>
      <c r="EN53" s="946"/>
      <c r="EO53" s="946"/>
      <c r="EP53" s="946"/>
      <c r="EQ53" s="946"/>
      <c r="ER53" s="946"/>
      <c r="ES53" s="946"/>
      <c r="ET53" s="946"/>
      <c r="EU53" s="946"/>
      <c r="EV53" s="946"/>
      <c r="EW53" s="946"/>
      <c r="EX53" s="946"/>
      <c r="EY53" s="946"/>
      <c r="EZ53" s="946"/>
      <c r="FA53" s="946"/>
      <c r="FB53" s="946"/>
      <c r="FC53" s="946"/>
      <c r="FD53" s="946"/>
      <c r="FE53" s="946"/>
      <c r="FF53" s="946"/>
      <c r="FG53" s="946"/>
      <c r="FH53" s="946"/>
      <c r="FI53" s="946"/>
      <c r="FJ53" s="946"/>
      <c r="FK53" s="946"/>
      <c r="FL53" s="946"/>
      <c r="FM53" s="946"/>
      <c r="FN53" s="946"/>
      <c r="FO53" s="946"/>
      <c r="FP53" s="946"/>
      <c r="FQ53" s="946"/>
      <c r="FR53" s="946"/>
      <c r="FS53" s="946"/>
      <c r="FT53" s="946"/>
      <c r="FU53" s="946"/>
      <c r="FV53" s="946"/>
      <c r="FW53" s="946"/>
      <c r="FX53" s="946"/>
      <c r="FY53" s="946"/>
      <c r="FZ53" s="946"/>
      <c r="GA53" s="946"/>
      <c r="GB53" s="946"/>
      <c r="GC53" s="946"/>
      <c r="GD53" s="946"/>
      <c r="GE53" s="946"/>
      <c r="GF53" s="946"/>
      <c r="GG53" s="946"/>
      <c r="GH53" s="946"/>
      <c r="GI53" s="946"/>
      <c r="GJ53" s="946"/>
      <c r="GK53" s="946"/>
      <c r="GL53" s="946"/>
      <c r="GM53" s="946"/>
      <c r="GN53" s="946"/>
      <c r="GO53" s="946"/>
      <c r="GP53" s="946"/>
      <c r="GQ53" s="946"/>
      <c r="GR53" s="946"/>
      <c r="GS53" s="946"/>
      <c r="GT53" s="946"/>
      <c r="GU53" s="946"/>
      <c r="GV53" s="946"/>
      <c r="GW53" s="946"/>
      <c r="GX53" s="946"/>
      <c r="GY53" s="946"/>
      <c r="GZ53" s="946"/>
      <c r="HA53" s="946"/>
      <c r="HB53" s="946"/>
      <c r="HC53" s="946"/>
      <c r="HD53" s="946"/>
      <c r="HE53" s="946"/>
      <c r="HF53" s="946"/>
      <c r="HG53" s="946"/>
      <c r="HH53" s="946"/>
      <c r="HI53" s="946"/>
      <c r="HJ53" s="946"/>
      <c r="HK53" s="946"/>
      <c r="HL53" s="946"/>
      <c r="HM53" s="946"/>
      <c r="HN53" s="946"/>
      <c r="HO53" s="946"/>
      <c r="HP53" s="946"/>
      <c r="HQ53" s="946"/>
      <c r="HR53" s="946"/>
      <c r="HS53" s="946"/>
      <c r="HT53" s="946"/>
      <c r="HU53" s="946"/>
      <c r="HV53" s="946"/>
      <c r="HW53" s="946"/>
      <c r="HX53" s="946"/>
      <c r="HY53" s="946"/>
      <c r="HZ53" s="946"/>
      <c r="IA53" s="946"/>
      <c r="IB53" s="946"/>
      <c r="IC53" s="946"/>
      <c r="ID53" s="946"/>
      <c r="IE53" s="946"/>
      <c r="IF53" s="946"/>
      <c r="IG53" s="946"/>
      <c r="IH53" s="946"/>
      <c r="II53" s="946"/>
      <c r="IJ53" s="946"/>
      <c r="IK53" s="946"/>
      <c r="IL53" s="946"/>
      <c r="IM53" s="946"/>
      <c r="IN53" s="946"/>
      <c r="IO53" s="946"/>
      <c r="IP53" s="946"/>
      <c r="IQ53" s="946"/>
      <c r="IR53" s="946"/>
      <c r="IS53" s="946"/>
      <c r="IT53" s="946"/>
    </row>
    <row r="54" spans="1:25" s="933" customFormat="1" ht="15" customHeight="1">
      <c r="A54" s="947" t="s">
        <v>1260</v>
      </c>
      <c r="B54" s="947"/>
      <c r="C54" s="946"/>
      <c r="D54" s="948"/>
      <c r="E54" s="949"/>
      <c r="F54" s="949"/>
      <c r="G54" s="949"/>
      <c r="H54" s="949"/>
      <c r="I54" s="949"/>
      <c r="J54" s="949"/>
      <c r="K54" s="949"/>
      <c r="L54" s="949"/>
      <c r="M54" s="949"/>
      <c r="N54" s="949"/>
      <c r="O54" s="949"/>
      <c r="P54" s="949"/>
      <c r="Q54" s="949"/>
      <c r="R54" s="949"/>
      <c r="S54" s="949"/>
      <c r="T54" s="949"/>
      <c r="U54" s="949"/>
      <c r="V54" s="949"/>
      <c r="W54" s="949"/>
      <c r="X54" s="949"/>
      <c r="Y54" s="949"/>
    </row>
    <row r="55" spans="1:6" ht="12">
      <c r="A55" s="949"/>
      <c r="B55" s="949"/>
      <c r="C55" s="933"/>
      <c r="D55" s="885"/>
      <c r="E55" s="950"/>
      <c r="F55" s="950"/>
    </row>
    <row r="57" spans="5:24" ht="12">
      <c r="E57" s="884"/>
      <c r="F57" s="884"/>
      <c r="G57" s="884"/>
      <c r="H57" s="884"/>
      <c r="I57" s="884"/>
      <c r="J57" s="884"/>
      <c r="K57" s="884"/>
      <c r="L57" s="884"/>
      <c r="M57" s="884"/>
      <c r="N57" s="884"/>
      <c r="O57" s="884"/>
      <c r="P57" s="884"/>
      <c r="Q57" s="884"/>
      <c r="R57" s="884"/>
      <c r="S57" s="884"/>
      <c r="T57" s="884"/>
      <c r="U57" s="884"/>
      <c r="V57" s="884"/>
      <c r="W57" s="884"/>
      <c r="X57" s="884"/>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9">
    <pageSetUpPr fitToPage="1"/>
  </sheetPr>
  <dimension ref="B2:AC64"/>
  <sheetViews>
    <sheetView zoomScaleSheetLayoutView="100" zoomScalePageLayoutView="0" workbookViewId="0" topLeftCell="A1">
      <selection activeCell="A1" sqref="A1"/>
    </sheetView>
  </sheetViews>
  <sheetFormatPr defaultColWidth="9.140625" defaultRowHeight="12"/>
  <cols>
    <col min="1" max="1" width="1.57421875" style="19" customWidth="1"/>
    <col min="2" max="2" width="8.7109375" style="19" customWidth="1"/>
    <col min="3" max="3" width="0.5625" style="19" customWidth="1"/>
    <col min="4" max="5" width="14.00390625" style="19" bestFit="1" customWidth="1"/>
    <col min="6" max="7" width="12.140625" style="19" customWidth="1"/>
    <col min="8" max="9" width="10.7109375" style="19" bestFit="1" customWidth="1"/>
    <col min="10" max="10" width="10.421875" style="19" customWidth="1"/>
    <col min="11" max="11" width="7.00390625" style="19" customWidth="1"/>
    <col min="12" max="12" width="8.140625" style="19" customWidth="1"/>
    <col min="13" max="13" width="14.00390625" style="19" bestFit="1" customWidth="1"/>
    <col min="14" max="14" width="8.57421875" style="19" customWidth="1"/>
    <col min="15" max="15" width="12.140625" style="19" customWidth="1"/>
    <col min="16" max="16" width="9.8515625" style="19" customWidth="1"/>
    <col min="17" max="20" width="9.28125" style="19" customWidth="1"/>
    <col min="21" max="21" width="8.140625" style="19" customWidth="1"/>
    <col min="22" max="22" width="12.8515625" style="19" bestFit="1" customWidth="1"/>
    <col min="23" max="23" width="8.140625" style="19" customWidth="1"/>
    <col min="24" max="24" width="10.7109375" style="19" bestFit="1" customWidth="1"/>
    <col min="25" max="25" width="0.5625" style="19" customWidth="1"/>
    <col min="26" max="26" width="9.28125" style="19" customWidth="1"/>
    <col min="27" max="16384" width="9.140625" style="19" customWidth="1"/>
  </cols>
  <sheetData>
    <row r="1" ht="12" customHeight="1"/>
    <row r="2" spans="2:25" ht="14.25">
      <c r="B2" s="1" t="s">
        <v>1472</v>
      </c>
      <c r="C2" s="1"/>
      <c r="D2" s="800"/>
      <c r="E2" s="800"/>
      <c r="F2" s="800"/>
      <c r="G2" s="800"/>
      <c r="H2" s="800"/>
      <c r="I2" s="800"/>
      <c r="J2" s="800"/>
      <c r="K2" s="800"/>
      <c r="L2" s="800"/>
      <c r="M2" s="801"/>
      <c r="N2" s="801"/>
      <c r="O2" s="800"/>
      <c r="P2" s="800"/>
      <c r="R2" s="800"/>
      <c r="S2" s="800"/>
      <c r="T2" s="800"/>
      <c r="U2" s="800"/>
      <c r="V2" s="800"/>
      <c r="W2" s="800"/>
      <c r="X2" s="800"/>
      <c r="Y2" s="1"/>
    </row>
    <row r="3" spans="2:29" ht="15" customHeight="1" thickBot="1">
      <c r="B3" s="800"/>
      <c r="C3" s="800"/>
      <c r="D3" s="800"/>
      <c r="E3" s="800"/>
      <c r="F3" s="800"/>
      <c r="G3" s="800"/>
      <c r="H3" s="800"/>
      <c r="I3" s="800"/>
      <c r="J3" s="800"/>
      <c r="K3" s="800"/>
      <c r="L3" s="800"/>
      <c r="M3" s="801"/>
      <c r="N3" s="801"/>
      <c r="O3" s="800"/>
      <c r="P3" s="800"/>
      <c r="Q3" s="800"/>
      <c r="R3" s="800"/>
      <c r="S3" s="800"/>
      <c r="T3" s="800"/>
      <c r="U3" s="800"/>
      <c r="V3" s="800"/>
      <c r="W3" s="800"/>
      <c r="X3" s="802"/>
      <c r="Y3" s="800"/>
      <c r="Z3" s="803" t="s">
        <v>217</v>
      </c>
      <c r="AC3" s="800"/>
    </row>
    <row r="4" spans="2:26" ht="15" customHeight="1" thickTop="1">
      <c r="B4" s="804"/>
      <c r="C4" s="805"/>
      <c r="D4" s="806"/>
      <c r="E4" s="807" t="s">
        <v>218</v>
      </c>
      <c r="F4" s="808"/>
      <c r="G4" s="808"/>
      <c r="H4" s="808"/>
      <c r="I4" s="808"/>
      <c r="J4" s="808"/>
      <c r="K4" s="808"/>
      <c r="L4" s="808"/>
      <c r="M4" s="809"/>
      <c r="N4" s="810" t="s">
        <v>218</v>
      </c>
      <c r="O4" s="810"/>
      <c r="P4" s="810"/>
      <c r="Q4" s="811"/>
      <c r="R4" s="811"/>
      <c r="S4" s="810"/>
      <c r="T4" s="812"/>
      <c r="U4" s="813" t="s">
        <v>757</v>
      </c>
      <c r="V4" s="810"/>
      <c r="W4" s="814"/>
      <c r="X4" s="807"/>
      <c r="Y4" s="804"/>
      <c r="Z4" s="815"/>
    </row>
    <row r="5" spans="2:26" ht="15" customHeight="1">
      <c r="B5" s="816"/>
      <c r="C5" s="817"/>
      <c r="D5" s="818" t="s">
        <v>1261</v>
      </c>
      <c r="E5" s="818" t="s">
        <v>219</v>
      </c>
      <c r="F5" s="818" t="s">
        <v>220</v>
      </c>
      <c r="G5" s="819" t="s">
        <v>1262</v>
      </c>
      <c r="H5" s="819"/>
      <c r="I5" s="819"/>
      <c r="J5" s="819"/>
      <c r="K5" s="818" t="s">
        <v>221</v>
      </c>
      <c r="L5" s="818" t="s">
        <v>1263</v>
      </c>
      <c r="M5" s="820" t="s">
        <v>222</v>
      </c>
      <c r="N5" s="818" t="s">
        <v>223</v>
      </c>
      <c r="O5" s="818" t="s">
        <v>224</v>
      </c>
      <c r="P5" s="821" t="s">
        <v>225</v>
      </c>
      <c r="Q5" s="822"/>
      <c r="R5" s="822"/>
      <c r="S5" s="822"/>
      <c r="T5" s="823"/>
      <c r="U5" s="824" t="s">
        <v>758</v>
      </c>
      <c r="V5" s="825"/>
      <c r="W5" s="821" t="s">
        <v>226</v>
      </c>
      <c r="X5" s="825"/>
      <c r="Y5" s="816"/>
      <c r="Z5" s="816"/>
    </row>
    <row r="6" spans="2:26" ht="13.5" customHeight="1">
      <c r="B6" s="826" t="s">
        <v>66</v>
      </c>
      <c r="C6" s="827"/>
      <c r="D6" s="828"/>
      <c r="E6" s="828"/>
      <c r="F6" s="828"/>
      <c r="G6" s="829"/>
      <c r="H6" s="821" t="s">
        <v>227</v>
      </c>
      <c r="I6" s="825"/>
      <c r="J6" s="830" t="s">
        <v>228</v>
      </c>
      <c r="K6" s="828"/>
      <c r="L6" s="828"/>
      <c r="M6" s="831"/>
      <c r="N6" s="828"/>
      <c r="O6" s="828"/>
      <c r="P6" s="818" t="s">
        <v>1264</v>
      </c>
      <c r="Q6" s="830" t="s">
        <v>229</v>
      </c>
      <c r="R6" s="830" t="s">
        <v>1265</v>
      </c>
      <c r="S6" s="830" t="s">
        <v>759</v>
      </c>
      <c r="T6" s="830" t="s">
        <v>230</v>
      </c>
      <c r="U6" s="832"/>
      <c r="V6" s="833"/>
      <c r="W6" s="834"/>
      <c r="X6" s="834"/>
      <c r="Y6" s="831" t="s">
        <v>66</v>
      </c>
      <c r="Z6" s="826"/>
    </row>
    <row r="7" spans="2:26" ht="12">
      <c r="B7" s="816"/>
      <c r="C7" s="817"/>
      <c r="D7" s="828"/>
      <c r="E7" s="828"/>
      <c r="F7" s="828"/>
      <c r="G7" s="829" t="s">
        <v>231</v>
      </c>
      <c r="H7" s="829" t="s">
        <v>232</v>
      </c>
      <c r="I7" s="829" t="s">
        <v>233</v>
      </c>
      <c r="J7" s="828"/>
      <c r="K7" s="828"/>
      <c r="L7" s="828"/>
      <c r="M7" s="831"/>
      <c r="N7" s="828"/>
      <c r="O7" s="828"/>
      <c r="P7" s="828"/>
      <c r="Q7" s="835"/>
      <c r="R7" s="835"/>
      <c r="S7" s="835"/>
      <c r="T7" s="835"/>
      <c r="U7" s="836" t="s">
        <v>1266</v>
      </c>
      <c r="V7" s="829" t="s">
        <v>1267</v>
      </c>
      <c r="W7" s="829" t="s">
        <v>1266</v>
      </c>
      <c r="X7" s="829" t="s">
        <v>760</v>
      </c>
      <c r="Y7" s="816"/>
      <c r="Z7" s="816"/>
    </row>
    <row r="8" spans="2:26" ht="12">
      <c r="B8" s="837"/>
      <c r="C8" s="838"/>
      <c r="D8" s="839"/>
      <c r="E8" s="839"/>
      <c r="F8" s="839"/>
      <c r="G8" s="840"/>
      <c r="H8" s="840" t="s">
        <v>234</v>
      </c>
      <c r="I8" s="840" t="s">
        <v>235</v>
      </c>
      <c r="J8" s="839"/>
      <c r="K8" s="839"/>
      <c r="L8" s="839"/>
      <c r="M8" s="841"/>
      <c r="N8" s="839"/>
      <c r="O8" s="839"/>
      <c r="P8" s="839"/>
      <c r="Q8" s="842"/>
      <c r="R8" s="842"/>
      <c r="S8" s="842"/>
      <c r="T8" s="842"/>
      <c r="U8" s="843"/>
      <c r="V8" s="844"/>
      <c r="W8" s="844"/>
      <c r="X8" s="844"/>
      <c r="Y8" s="837"/>
      <c r="Z8" s="837"/>
    </row>
    <row r="9" spans="2:28" s="311" customFormat="1" ht="16.5" customHeight="1">
      <c r="B9" s="845" t="s">
        <v>762</v>
      </c>
      <c r="C9" s="846"/>
      <c r="D9" s="847">
        <v>35244127.77</v>
      </c>
      <c r="E9" s="847">
        <v>9960274.71</v>
      </c>
      <c r="F9" s="847">
        <v>3336543.7199999997</v>
      </c>
      <c r="G9" s="847">
        <v>2562276.71</v>
      </c>
      <c r="H9" s="847">
        <v>729191.89</v>
      </c>
      <c r="I9" s="847">
        <v>928812.97</v>
      </c>
      <c r="J9" s="847">
        <v>904271.85</v>
      </c>
      <c r="K9" s="848">
        <v>10.820000000000002</v>
      </c>
      <c r="L9" s="848">
        <v>18900.74</v>
      </c>
      <c r="M9" s="849">
        <v>16417676.069999998</v>
      </c>
      <c r="N9" s="848">
        <v>18395.96</v>
      </c>
      <c r="O9" s="847">
        <v>2376175.3099999996</v>
      </c>
      <c r="P9" s="848">
        <v>553873.73</v>
      </c>
      <c r="Q9" s="848">
        <v>68924.34</v>
      </c>
      <c r="R9" s="848">
        <v>1106.03</v>
      </c>
      <c r="S9" s="848">
        <v>108514</v>
      </c>
      <c r="T9" s="850">
        <v>375329.36</v>
      </c>
      <c r="U9" s="851">
        <v>7831.06</v>
      </c>
      <c r="V9" s="852">
        <v>1014135.5399999999</v>
      </c>
      <c r="W9" s="848">
        <v>6751.230000000001</v>
      </c>
      <c r="X9" s="848">
        <v>736976.3600000001</v>
      </c>
      <c r="Y9" s="845"/>
      <c r="Z9" s="845" t="s">
        <v>762</v>
      </c>
      <c r="AB9" s="853"/>
    </row>
    <row r="10" spans="2:28" s="288" customFormat="1" ht="16.5" customHeight="1">
      <c r="B10" s="854" t="s">
        <v>1473</v>
      </c>
      <c r="C10" s="855"/>
      <c r="D10" s="856">
        <f aca="true" t="shared" si="0" ref="D10:X10">D11+D12</f>
        <v>34114450.519999996</v>
      </c>
      <c r="E10" s="856">
        <f t="shared" si="0"/>
        <v>9947112.200000001</v>
      </c>
      <c r="F10" s="856">
        <f t="shared" si="0"/>
        <v>3323131.1000000006</v>
      </c>
      <c r="G10" s="856">
        <f t="shared" si="0"/>
        <v>2571589.5899999994</v>
      </c>
      <c r="H10" s="856">
        <f t="shared" si="0"/>
        <v>732840.5099999998</v>
      </c>
      <c r="I10" s="856">
        <f t="shared" si="0"/>
        <v>928960.3200000001</v>
      </c>
      <c r="J10" s="856">
        <f t="shared" si="0"/>
        <v>909788.7599999999</v>
      </c>
      <c r="K10" s="857">
        <f t="shared" si="0"/>
        <v>10.830000000000002</v>
      </c>
      <c r="L10" s="857">
        <f t="shared" si="0"/>
        <v>18804.68</v>
      </c>
      <c r="M10" s="858">
        <f t="shared" si="0"/>
        <v>16420954.780000001</v>
      </c>
      <c r="N10" s="857">
        <f t="shared" si="0"/>
        <v>18382.93</v>
      </c>
      <c r="O10" s="856">
        <f t="shared" si="0"/>
        <v>2386868.92</v>
      </c>
      <c r="P10" s="857">
        <f t="shared" si="0"/>
        <v>554693.7</v>
      </c>
      <c r="Q10" s="857">
        <f t="shared" si="0"/>
        <v>68924.34</v>
      </c>
      <c r="R10" s="857">
        <f t="shared" si="0"/>
        <v>1106.03</v>
      </c>
      <c r="S10" s="857">
        <f>S11+S12</f>
        <v>108499.20999999999</v>
      </c>
      <c r="T10" s="859">
        <f t="shared" si="0"/>
        <v>376164.12</v>
      </c>
      <c r="U10" s="860">
        <f t="shared" si="0"/>
        <v>7820.3200000000015</v>
      </c>
      <c r="V10" s="857">
        <f t="shared" si="0"/>
        <v>1016646.53</v>
      </c>
      <c r="W10" s="857">
        <f t="shared" si="0"/>
        <v>6732.26</v>
      </c>
      <c r="X10" s="857">
        <f t="shared" si="0"/>
        <v>737570.9199999998</v>
      </c>
      <c r="Y10" s="854"/>
      <c r="Z10" s="854" t="s">
        <v>1473</v>
      </c>
      <c r="AB10" s="861"/>
    </row>
    <row r="11" spans="2:28" s="288" customFormat="1" ht="16.5" customHeight="1">
      <c r="B11" s="854" t="s">
        <v>236</v>
      </c>
      <c r="C11" s="855"/>
      <c r="D11" s="856">
        <f aca="true" t="shared" si="1" ref="D11:X11">SUM(D19:D31)</f>
        <v>18543589.45</v>
      </c>
      <c r="E11" s="856">
        <f t="shared" si="1"/>
        <v>5802513.740000001</v>
      </c>
      <c r="F11" s="856">
        <f t="shared" si="1"/>
        <v>2164689.7</v>
      </c>
      <c r="G11" s="856">
        <f t="shared" si="1"/>
        <v>1915996.8799999997</v>
      </c>
      <c r="H11" s="856">
        <f t="shared" si="1"/>
        <v>584427.9399999998</v>
      </c>
      <c r="I11" s="856">
        <f t="shared" si="1"/>
        <v>619671.27</v>
      </c>
      <c r="J11" s="856">
        <f t="shared" si="1"/>
        <v>711897.6699999999</v>
      </c>
      <c r="K11" s="857">
        <f t="shared" si="1"/>
        <v>8.780000000000001</v>
      </c>
      <c r="L11" s="857">
        <f t="shared" si="1"/>
        <v>8317.76</v>
      </c>
      <c r="M11" s="862">
        <f t="shared" si="1"/>
        <v>8152481.1000000015</v>
      </c>
      <c r="N11" s="857">
        <f t="shared" si="1"/>
        <v>18036.79</v>
      </c>
      <c r="O11" s="856">
        <f t="shared" si="1"/>
        <v>1277217.17</v>
      </c>
      <c r="P11" s="857">
        <f t="shared" si="1"/>
        <v>331425.73999999993</v>
      </c>
      <c r="Q11" s="857">
        <f t="shared" si="1"/>
        <v>40927.66</v>
      </c>
      <c r="R11" s="857">
        <f t="shared" si="1"/>
        <v>1106.03</v>
      </c>
      <c r="S11" s="857">
        <f t="shared" si="1"/>
        <v>61709.61</v>
      </c>
      <c r="T11" s="859">
        <f t="shared" si="1"/>
        <v>227682.43999999997</v>
      </c>
      <c r="U11" s="860">
        <f t="shared" si="1"/>
        <v>5816.170000000001</v>
      </c>
      <c r="V11" s="857">
        <f t="shared" si="1"/>
        <v>785584.8300000001</v>
      </c>
      <c r="W11" s="857">
        <f t="shared" si="1"/>
        <v>4952.25</v>
      </c>
      <c r="X11" s="857">
        <f t="shared" si="1"/>
        <v>551123.7199999999</v>
      </c>
      <c r="Y11" s="854"/>
      <c r="Z11" s="854" t="s">
        <v>236</v>
      </c>
      <c r="AB11" s="861"/>
    </row>
    <row r="12" spans="2:28" s="288" customFormat="1" ht="16.5" customHeight="1">
      <c r="B12" s="854" t="s">
        <v>50</v>
      </c>
      <c r="C12" s="855"/>
      <c r="D12" s="856">
        <f aca="true" t="shared" si="2" ref="D12:X12">SUM(D32:D53)</f>
        <v>15570861.07</v>
      </c>
      <c r="E12" s="856">
        <f t="shared" si="2"/>
        <v>4144598.46</v>
      </c>
      <c r="F12" s="856">
        <f t="shared" si="2"/>
        <v>1158441.4000000001</v>
      </c>
      <c r="G12" s="856">
        <f t="shared" si="2"/>
        <v>655592.7099999998</v>
      </c>
      <c r="H12" s="856">
        <f t="shared" si="2"/>
        <v>148412.57</v>
      </c>
      <c r="I12" s="856">
        <f t="shared" si="2"/>
        <v>309289.05000000005</v>
      </c>
      <c r="J12" s="856">
        <f t="shared" si="2"/>
        <v>197891.09</v>
      </c>
      <c r="K12" s="857">
        <f t="shared" si="2"/>
        <v>2.0500000000000003</v>
      </c>
      <c r="L12" s="857">
        <f t="shared" si="2"/>
        <v>10486.92</v>
      </c>
      <c r="M12" s="862">
        <f t="shared" si="2"/>
        <v>8268473.68</v>
      </c>
      <c r="N12" s="857">
        <f t="shared" si="2"/>
        <v>346.14</v>
      </c>
      <c r="O12" s="856">
        <f t="shared" si="2"/>
        <v>1109651.75</v>
      </c>
      <c r="P12" s="857">
        <f t="shared" si="2"/>
        <v>223267.95999999996</v>
      </c>
      <c r="Q12" s="857">
        <f t="shared" si="2"/>
        <v>27996.68</v>
      </c>
      <c r="R12" s="857">
        <f t="shared" si="2"/>
        <v>0</v>
      </c>
      <c r="S12" s="857">
        <f t="shared" si="2"/>
        <v>46789.6</v>
      </c>
      <c r="T12" s="859">
        <f t="shared" si="2"/>
        <v>148481.68</v>
      </c>
      <c r="U12" s="860">
        <f t="shared" si="2"/>
        <v>2004.15</v>
      </c>
      <c r="V12" s="857">
        <f t="shared" si="2"/>
        <v>231061.7</v>
      </c>
      <c r="W12" s="857">
        <f t="shared" si="2"/>
        <v>1780.01</v>
      </c>
      <c r="X12" s="857">
        <f t="shared" si="2"/>
        <v>186447.19999999995</v>
      </c>
      <c r="Y12" s="854"/>
      <c r="Z12" s="854" t="s">
        <v>50</v>
      </c>
      <c r="AB12" s="861"/>
    </row>
    <row r="13" spans="2:28" s="288" customFormat="1" ht="9" customHeight="1">
      <c r="B13" s="854"/>
      <c r="C13" s="855"/>
      <c r="D13" s="856"/>
      <c r="E13" s="856"/>
      <c r="F13" s="856"/>
      <c r="G13" s="856"/>
      <c r="H13" s="856"/>
      <c r="I13" s="856"/>
      <c r="J13" s="856"/>
      <c r="K13" s="857"/>
      <c r="L13" s="857"/>
      <c r="M13" s="862"/>
      <c r="N13" s="857"/>
      <c r="O13" s="856"/>
      <c r="P13" s="857"/>
      <c r="Q13" s="857"/>
      <c r="R13" s="857"/>
      <c r="S13" s="857"/>
      <c r="T13" s="859"/>
      <c r="U13" s="860"/>
      <c r="V13" s="857"/>
      <c r="W13" s="857"/>
      <c r="X13" s="857"/>
      <c r="Y13" s="854"/>
      <c r="Z13" s="854"/>
      <c r="AB13" s="861"/>
    </row>
    <row r="14" spans="2:28" s="288" customFormat="1" ht="16.5" customHeight="1">
      <c r="B14" s="854" t="s">
        <v>40</v>
      </c>
      <c r="C14" s="855"/>
      <c r="D14" s="856">
        <f aca="true" t="shared" si="3" ref="D14:X14">SUM(D19,D24:D26,D28:D30,D32:D38)</f>
        <v>11408211.850000001</v>
      </c>
      <c r="E14" s="856">
        <f t="shared" si="3"/>
        <v>2395152.110000001</v>
      </c>
      <c r="F14" s="856">
        <f t="shared" si="3"/>
        <v>1727600.22</v>
      </c>
      <c r="G14" s="856">
        <f t="shared" si="3"/>
        <v>1077583.56</v>
      </c>
      <c r="H14" s="856">
        <f t="shared" si="3"/>
        <v>348502.74</v>
      </c>
      <c r="I14" s="856">
        <f t="shared" si="3"/>
        <v>360138.71</v>
      </c>
      <c r="J14" s="856">
        <f t="shared" si="3"/>
        <v>368942.11</v>
      </c>
      <c r="K14" s="857">
        <f t="shared" si="3"/>
        <v>4.11</v>
      </c>
      <c r="L14" s="857">
        <f t="shared" si="3"/>
        <v>9054.68</v>
      </c>
      <c r="M14" s="862">
        <f t="shared" si="3"/>
        <v>5150092.420000001</v>
      </c>
      <c r="N14" s="857">
        <f t="shared" si="3"/>
        <v>3105.19</v>
      </c>
      <c r="O14" s="857">
        <f t="shared" si="3"/>
        <v>842895.19</v>
      </c>
      <c r="P14" s="857">
        <f t="shared" si="3"/>
        <v>202724.37000000005</v>
      </c>
      <c r="Q14" s="857">
        <f t="shared" si="3"/>
        <v>33868.53999999999</v>
      </c>
      <c r="R14" s="857">
        <f t="shared" si="3"/>
        <v>1106.03</v>
      </c>
      <c r="S14" s="857">
        <f t="shared" si="3"/>
        <v>23717.91</v>
      </c>
      <c r="T14" s="859">
        <f t="shared" si="3"/>
        <v>144031.89</v>
      </c>
      <c r="U14" s="860">
        <f t="shared" si="3"/>
        <v>3454.3199999999997</v>
      </c>
      <c r="V14" s="857">
        <f t="shared" si="3"/>
        <v>459500.88000000006</v>
      </c>
      <c r="W14" s="857">
        <f t="shared" si="3"/>
        <v>2930.38</v>
      </c>
      <c r="X14" s="857">
        <f t="shared" si="3"/>
        <v>318809.5800000001</v>
      </c>
      <c r="Y14" s="854"/>
      <c r="Z14" s="854" t="s">
        <v>761</v>
      </c>
      <c r="AB14" s="861"/>
    </row>
    <row r="15" spans="2:28" s="288" customFormat="1" ht="16.5" customHeight="1">
      <c r="B15" s="854" t="s">
        <v>36</v>
      </c>
      <c r="C15" s="855"/>
      <c r="D15" s="856">
        <f aca="true" t="shared" si="4" ref="D15:X15">SUM(D23,D39:D45)</f>
        <v>4396790.54</v>
      </c>
      <c r="E15" s="856">
        <f t="shared" si="4"/>
        <v>1697043.7599999998</v>
      </c>
      <c r="F15" s="856">
        <f t="shared" si="4"/>
        <v>269270.97000000003</v>
      </c>
      <c r="G15" s="856">
        <f t="shared" si="4"/>
        <v>198911.09999999998</v>
      </c>
      <c r="H15" s="856">
        <f t="shared" si="4"/>
        <v>48277.19</v>
      </c>
      <c r="I15" s="856">
        <f t="shared" si="4"/>
        <v>81029.52999999998</v>
      </c>
      <c r="J15" s="856">
        <f t="shared" si="4"/>
        <v>69604.37999999999</v>
      </c>
      <c r="K15" s="857">
        <f t="shared" si="4"/>
        <v>1.6</v>
      </c>
      <c r="L15" s="857">
        <f t="shared" si="4"/>
        <v>2013.95</v>
      </c>
      <c r="M15" s="862">
        <f t="shared" si="4"/>
        <v>2701243.79</v>
      </c>
      <c r="N15" s="857">
        <f t="shared" si="4"/>
        <v>1362.6999999999998</v>
      </c>
      <c r="O15" s="857">
        <f t="shared" si="4"/>
        <v>534265.31</v>
      </c>
      <c r="P15" s="857">
        <f t="shared" si="4"/>
        <v>119775.57</v>
      </c>
      <c r="Q15" s="857">
        <f t="shared" si="4"/>
        <v>7230.47</v>
      </c>
      <c r="R15" s="857">
        <f t="shared" si="4"/>
        <v>0</v>
      </c>
      <c r="S15" s="857">
        <f t="shared" si="4"/>
        <v>30982.51</v>
      </c>
      <c r="T15" s="859">
        <f t="shared" si="4"/>
        <v>81562.59</v>
      </c>
      <c r="U15" s="860">
        <f t="shared" si="4"/>
        <v>571.52</v>
      </c>
      <c r="V15" s="857">
        <f t="shared" si="4"/>
        <v>82925.21</v>
      </c>
      <c r="W15" s="857">
        <f t="shared" si="4"/>
        <v>468.04999999999995</v>
      </c>
      <c r="X15" s="857">
        <f t="shared" si="4"/>
        <v>61321.009999999995</v>
      </c>
      <c r="Y15" s="854"/>
      <c r="Z15" s="854" t="s">
        <v>36</v>
      </c>
      <c r="AB15" s="861"/>
    </row>
    <row r="16" spans="2:28" s="288" customFormat="1" ht="16.5" customHeight="1">
      <c r="B16" s="854" t="s">
        <v>33</v>
      </c>
      <c r="C16" s="855"/>
      <c r="D16" s="856">
        <f aca="true" t="shared" si="5" ref="D16:X16">SUM(D20,D27,D31,D46:D50)</f>
        <v>8674153.260000002</v>
      </c>
      <c r="E16" s="856">
        <f t="shared" si="5"/>
        <v>2087652.5900000003</v>
      </c>
      <c r="F16" s="856">
        <f t="shared" si="5"/>
        <v>636561.5700000001</v>
      </c>
      <c r="G16" s="856">
        <f t="shared" si="5"/>
        <v>596906.52</v>
      </c>
      <c r="H16" s="856">
        <f t="shared" si="5"/>
        <v>147306.72</v>
      </c>
      <c r="I16" s="856">
        <f t="shared" si="5"/>
        <v>237094.25000000003</v>
      </c>
      <c r="J16" s="856">
        <f t="shared" si="5"/>
        <v>212505.55000000002</v>
      </c>
      <c r="K16" s="857">
        <f t="shared" si="5"/>
        <v>2.63</v>
      </c>
      <c r="L16" s="857">
        <f t="shared" si="5"/>
        <v>2002.3799999999997</v>
      </c>
      <c r="M16" s="862">
        <f t="shared" si="5"/>
        <v>4784350.219999999</v>
      </c>
      <c r="N16" s="857">
        <f t="shared" si="5"/>
        <v>4254.1</v>
      </c>
      <c r="O16" s="857">
        <f t="shared" si="5"/>
        <v>474287.23000000004</v>
      </c>
      <c r="P16" s="857">
        <f t="shared" si="5"/>
        <v>88136.01999999999</v>
      </c>
      <c r="Q16" s="857">
        <f t="shared" si="5"/>
        <v>3580.7</v>
      </c>
      <c r="R16" s="857">
        <f t="shared" si="5"/>
        <v>0</v>
      </c>
      <c r="S16" s="857">
        <f t="shared" si="5"/>
        <v>34684.18000000001</v>
      </c>
      <c r="T16" s="859">
        <f t="shared" si="5"/>
        <v>49871.14</v>
      </c>
      <c r="U16" s="860">
        <f t="shared" si="5"/>
        <v>1756.92</v>
      </c>
      <c r="V16" s="857">
        <f t="shared" si="5"/>
        <v>204526.9</v>
      </c>
      <c r="W16" s="857">
        <f t="shared" si="5"/>
        <v>1512.91</v>
      </c>
      <c r="X16" s="857">
        <f t="shared" si="5"/>
        <v>147850.76</v>
      </c>
      <c r="Y16" s="854"/>
      <c r="Z16" s="854" t="s">
        <v>237</v>
      </c>
      <c r="AB16" s="861"/>
    </row>
    <row r="17" spans="2:28" s="288" customFormat="1" ht="16.5" customHeight="1">
      <c r="B17" s="854" t="s">
        <v>29</v>
      </c>
      <c r="C17" s="855"/>
      <c r="D17" s="856">
        <f aca="true" t="shared" si="6" ref="D17:X17">SUM(D21:D22,D51:D53)</f>
        <v>9635294.870000001</v>
      </c>
      <c r="E17" s="856">
        <f t="shared" si="6"/>
        <v>3767263.74</v>
      </c>
      <c r="F17" s="856">
        <f t="shared" si="6"/>
        <v>689698.34</v>
      </c>
      <c r="G17" s="856">
        <f t="shared" si="6"/>
        <v>698188.4099999999</v>
      </c>
      <c r="H17" s="863">
        <f t="shared" si="6"/>
        <v>188753.86</v>
      </c>
      <c r="I17" s="856">
        <f t="shared" si="6"/>
        <v>250697.83000000002</v>
      </c>
      <c r="J17" s="856">
        <f t="shared" si="6"/>
        <v>258736.71999999997</v>
      </c>
      <c r="K17" s="857">
        <f t="shared" si="6"/>
        <v>2.49</v>
      </c>
      <c r="L17" s="857">
        <f t="shared" si="6"/>
        <v>5733.669999999999</v>
      </c>
      <c r="M17" s="862">
        <f t="shared" si="6"/>
        <v>3785268.3500000006</v>
      </c>
      <c r="N17" s="857">
        <f t="shared" si="6"/>
        <v>9660.94</v>
      </c>
      <c r="O17" s="857">
        <f t="shared" si="6"/>
        <v>535421.19</v>
      </c>
      <c r="P17" s="857">
        <f t="shared" si="6"/>
        <v>144057.74</v>
      </c>
      <c r="Q17" s="857">
        <f t="shared" si="6"/>
        <v>24244.629999999997</v>
      </c>
      <c r="R17" s="857">
        <f t="shared" si="6"/>
        <v>0</v>
      </c>
      <c r="S17" s="857">
        <f t="shared" si="6"/>
        <v>19114.609999999997</v>
      </c>
      <c r="T17" s="859">
        <f t="shared" si="6"/>
        <v>100698.5</v>
      </c>
      <c r="U17" s="860">
        <f t="shared" si="6"/>
        <v>2037.56</v>
      </c>
      <c r="V17" s="857">
        <f t="shared" si="6"/>
        <v>269693.54</v>
      </c>
      <c r="W17" s="857">
        <f t="shared" si="6"/>
        <v>1820.9199999999998</v>
      </c>
      <c r="X17" s="857">
        <f t="shared" si="6"/>
        <v>209589.56999999998</v>
      </c>
      <c r="Y17" s="854"/>
      <c r="Z17" s="854" t="s">
        <v>1268</v>
      </c>
      <c r="AB17" s="861"/>
    </row>
    <row r="18" spans="2:28" ht="9" customHeight="1">
      <c r="B18" s="864"/>
      <c r="C18" s="865"/>
      <c r="D18" s="866"/>
      <c r="E18" s="866"/>
      <c r="F18" s="866"/>
      <c r="G18" s="866"/>
      <c r="H18" s="866"/>
      <c r="I18" s="866"/>
      <c r="J18" s="866"/>
      <c r="K18" s="866"/>
      <c r="L18" s="866"/>
      <c r="M18" s="867"/>
      <c r="N18" s="866"/>
      <c r="O18" s="866"/>
      <c r="P18" s="866"/>
      <c r="Q18" s="866"/>
      <c r="R18" s="866"/>
      <c r="S18" s="866"/>
      <c r="T18" s="868"/>
      <c r="U18" s="869"/>
      <c r="V18" s="870"/>
      <c r="W18" s="870"/>
      <c r="X18" s="870"/>
      <c r="Y18" s="864"/>
      <c r="Z18" s="864"/>
      <c r="AB18" s="871"/>
    </row>
    <row r="19" spans="2:28" ht="16.5" customHeight="1">
      <c r="B19" s="845" t="s">
        <v>64</v>
      </c>
      <c r="C19" s="846"/>
      <c r="D19" s="848">
        <v>1767864.35</v>
      </c>
      <c r="E19" s="848">
        <v>402538.81</v>
      </c>
      <c r="F19" s="848">
        <v>211032.84</v>
      </c>
      <c r="G19" s="848">
        <v>360114.94</v>
      </c>
      <c r="H19" s="848">
        <v>156719.19</v>
      </c>
      <c r="I19" s="848">
        <v>93700.31</v>
      </c>
      <c r="J19" s="848">
        <v>109695.44</v>
      </c>
      <c r="K19" s="848">
        <v>2.75</v>
      </c>
      <c r="L19" s="848">
        <v>418.68</v>
      </c>
      <c r="M19" s="872">
        <v>616086.62</v>
      </c>
      <c r="N19" s="848">
        <v>0</v>
      </c>
      <c r="O19" s="848">
        <v>126449.76</v>
      </c>
      <c r="P19" s="848">
        <v>51219.95</v>
      </c>
      <c r="Q19" s="848">
        <v>1510.62</v>
      </c>
      <c r="R19" s="848">
        <v>0</v>
      </c>
      <c r="S19" s="848">
        <v>7200.89</v>
      </c>
      <c r="T19" s="848">
        <v>42508.44</v>
      </c>
      <c r="U19" s="873">
        <v>1170.57</v>
      </c>
      <c r="V19" s="874">
        <v>181703.21</v>
      </c>
      <c r="W19" s="874">
        <v>954.21</v>
      </c>
      <c r="X19" s="874">
        <v>113592.12</v>
      </c>
      <c r="Y19" s="845"/>
      <c r="Z19" s="845" t="s">
        <v>64</v>
      </c>
      <c r="AB19" s="871"/>
    </row>
    <row r="20" spans="2:28" ht="16.5" customHeight="1">
      <c r="B20" s="845" t="s">
        <v>61</v>
      </c>
      <c r="C20" s="846"/>
      <c r="D20" s="848">
        <v>1882870.54</v>
      </c>
      <c r="E20" s="848">
        <v>386529.28</v>
      </c>
      <c r="F20" s="848">
        <v>113925.93</v>
      </c>
      <c r="G20" s="848">
        <v>208285.26</v>
      </c>
      <c r="H20" s="848">
        <v>60473.4</v>
      </c>
      <c r="I20" s="848">
        <v>64658.39</v>
      </c>
      <c r="J20" s="848">
        <v>83153.47</v>
      </c>
      <c r="K20" s="848">
        <v>2.14</v>
      </c>
      <c r="L20" s="848">
        <v>0</v>
      </c>
      <c r="M20" s="872">
        <v>1027268.64</v>
      </c>
      <c r="N20" s="848">
        <v>0</v>
      </c>
      <c r="O20" s="848">
        <v>112647.15</v>
      </c>
      <c r="P20" s="848">
        <v>34212.14</v>
      </c>
      <c r="Q20" s="848">
        <v>0</v>
      </c>
      <c r="R20" s="848">
        <v>0</v>
      </c>
      <c r="S20" s="848">
        <v>18296.13</v>
      </c>
      <c r="T20" s="848">
        <v>15916.01</v>
      </c>
      <c r="U20" s="873">
        <v>501.29</v>
      </c>
      <c r="V20" s="874">
        <v>76281.08</v>
      </c>
      <c r="W20" s="874">
        <v>412.37</v>
      </c>
      <c r="X20" s="874">
        <v>48706.2</v>
      </c>
      <c r="Y20" s="845"/>
      <c r="Z20" s="845" t="s">
        <v>61</v>
      </c>
      <c r="AB20" s="871"/>
    </row>
    <row r="21" spans="2:28" ht="16.5" customHeight="1">
      <c r="B21" s="845" t="s">
        <v>57</v>
      </c>
      <c r="C21" s="846"/>
      <c r="D21" s="848">
        <v>4807041.96</v>
      </c>
      <c r="E21" s="848">
        <v>1620313.8</v>
      </c>
      <c r="F21" s="848">
        <v>337824.22</v>
      </c>
      <c r="G21" s="848">
        <v>296321.68</v>
      </c>
      <c r="H21" s="848">
        <v>86281.72</v>
      </c>
      <c r="I21" s="848">
        <v>106581.78</v>
      </c>
      <c r="J21" s="848">
        <v>103458.18</v>
      </c>
      <c r="K21" s="848">
        <v>1.16</v>
      </c>
      <c r="L21" s="848">
        <v>2655.54</v>
      </c>
      <c r="M21" s="872">
        <v>2161148.99</v>
      </c>
      <c r="N21" s="848">
        <v>9607.43</v>
      </c>
      <c r="O21" s="848">
        <v>300661.31</v>
      </c>
      <c r="P21" s="848">
        <v>78507.83</v>
      </c>
      <c r="Q21" s="848">
        <v>13492.17</v>
      </c>
      <c r="R21" s="848">
        <v>0</v>
      </c>
      <c r="S21" s="848">
        <v>8461.46</v>
      </c>
      <c r="T21" s="848">
        <v>56554.2</v>
      </c>
      <c r="U21" s="873">
        <v>859.19</v>
      </c>
      <c r="V21" s="874">
        <v>124530.42</v>
      </c>
      <c r="W21" s="874">
        <v>759.21</v>
      </c>
      <c r="X21" s="874">
        <v>99275.65</v>
      </c>
      <c r="Y21" s="845"/>
      <c r="Z21" s="845" t="s">
        <v>57</v>
      </c>
      <c r="AB21" s="871"/>
    </row>
    <row r="22" spans="2:28" ht="16.5" customHeight="1">
      <c r="B22" s="845" t="s">
        <v>53</v>
      </c>
      <c r="C22" s="846"/>
      <c r="D22" s="848">
        <v>2715358.93</v>
      </c>
      <c r="E22" s="848">
        <v>1050393.95</v>
      </c>
      <c r="F22" s="848">
        <v>211893.37</v>
      </c>
      <c r="G22" s="848">
        <v>263337.78</v>
      </c>
      <c r="H22" s="848">
        <v>73834.37</v>
      </c>
      <c r="I22" s="848">
        <v>79375.61</v>
      </c>
      <c r="J22" s="848">
        <v>110127.8</v>
      </c>
      <c r="K22" s="848">
        <v>1.33</v>
      </c>
      <c r="L22" s="848">
        <v>1569.82</v>
      </c>
      <c r="M22" s="872">
        <v>1026913.95</v>
      </c>
      <c r="N22" s="848">
        <v>53.51</v>
      </c>
      <c r="O22" s="848">
        <v>135494.65</v>
      </c>
      <c r="P22" s="848">
        <v>25700.57</v>
      </c>
      <c r="Q22" s="848">
        <v>3599.11</v>
      </c>
      <c r="R22" s="848">
        <v>0</v>
      </c>
      <c r="S22" s="848">
        <v>4358.03</v>
      </c>
      <c r="T22" s="848">
        <v>17743.43</v>
      </c>
      <c r="U22" s="873">
        <v>762.3</v>
      </c>
      <c r="V22" s="874">
        <v>98604.45</v>
      </c>
      <c r="W22" s="874">
        <v>683.83</v>
      </c>
      <c r="X22" s="874">
        <v>72357.62</v>
      </c>
      <c r="Y22" s="845"/>
      <c r="Z22" s="845" t="s">
        <v>53</v>
      </c>
      <c r="AB22" s="871"/>
    </row>
    <row r="23" spans="2:28" ht="16.5" customHeight="1">
      <c r="B23" s="845" t="s">
        <v>49</v>
      </c>
      <c r="C23" s="846"/>
      <c r="D23" s="848"/>
      <c r="E23" s="848">
        <v>505517.91</v>
      </c>
      <c r="F23" s="848">
        <v>49232.43</v>
      </c>
      <c r="G23" s="848">
        <v>89190.18</v>
      </c>
      <c r="H23" s="848">
        <v>22859.06</v>
      </c>
      <c r="I23" s="848">
        <v>27322.58</v>
      </c>
      <c r="J23" s="848">
        <v>39008.54</v>
      </c>
      <c r="K23" s="848">
        <v>0.07</v>
      </c>
      <c r="L23" s="848">
        <v>312.01</v>
      </c>
      <c r="M23" s="872">
        <v>377426.36</v>
      </c>
      <c r="N23" s="848">
        <v>1291.61</v>
      </c>
      <c r="O23" s="848">
        <v>61839.78</v>
      </c>
      <c r="P23" s="848">
        <v>42287.86</v>
      </c>
      <c r="Q23" s="848">
        <v>7230.47</v>
      </c>
      <c r="R23" s="848">
        <v>0</v>
      </c>
      <c r="S23" s="848">
        <v>6104.55</v>
      </c>
      <c r="T23" s="848">
        <v>28952.84</v>
      </c>
      <c r="U23" s="873">
        <v>243.05</v>
      </c>
      <c r="V23" s="874">
        <v>37316.13</v>
      </c>
      <c r="W23" s="874">
        <v>179.69</v>
      </c>
      <c r="X23" s="874">
        <v>24464.85</v>
      </c>
      <c r="Y23" s="845"/>
      <c r="Z23" s="845" t="s">
        <v>49</v>
      </c>
      <c r="AB23" s="871"/>
    </row>
    <row r="24" spans="2:28" ht="16.5" customHeight="1">
      <c r="B24" s="845" t="s">
        <v>46</v>
      </c>
      <c r="C24" s="846"/>
      <c r="D24" s="848">
        <v>678061.78</v>
      </c>
      <c r="E24" s="848">
        <v>177683.33</v>
      </c>
      <c r="F24" s="848">
        <v>127740.1</v>
      </c>
      <c r="G24" s="848">
        <v>96834.31</v>
      </c>
      <c r="H24" s="848">
        <v>26658.48</v>
      </c>
      <c r="I24" s="848">
        <v>32340.1</v>
      </c>
      <c r="J24" s="848">
        <v>37835.73</v>
      </c>
      <c r="K24" s="848">
        <v>0.12</v>
      </c>
      <c r="L24" s="848">
        <v>128.83</v>
      </c>
      <c r="M24" s="872">
        <v>206174.12</v>
      </c>
      <c r="N24" s="848">
        <v>0</v>
      </c>
      <c r="O24" s="848">
        <v>57925.54</v>
      </c>
      <c r="P24" s="848">
        <v>11575.43</v>
      </c>
      <c r="Q24" s="848">
        <v>0</v>
      </c>
      <c r="R24" s="848">
        <v>0</v>
      </c>
      <c r="S24" s="848">
        <v>1356.94</v>
      </c>
      <c r="T24" s="848">
        <v>10218.49</v>
      </c>
      <c r="U24" s="873">
        <v>319.4</v>
      </c>
      <c r="V24" s="874">
        <v>38240.29</v>
      </c>
      <c r="W24" s="874">
        <v>270.89</v>
      </c>
      <c r="X24" s="874">
        <v>26300.42</v>
      </c>
      <c r="Y24" s="845"/>
      <c r="Z24" s="845" t="s">
        <v>46</v>
      </c>
      <c r="AB24" s="871"/>
    </row>
    <row r="25" spans="2:28" ht="16.5" customHeight="1">
      <c r="B25" s="845" t="s">
        <v>43</v>
      </c>
      <c r="C25" s="846"/>
      <c r="D25" s="848">
        <v>1057404.61</v>
      </c>
      <c r="E25" s="848">
        <v>144574.07</v>
      </c>
      <c r="F25" s="848">
        <v>141647.53</v>
      </c>
      <c r="G25" s="848">
        <v>67480.41</v>
      </c>
      <c r="H25" s="848">
        <v>20810.61</v>
      </c>
      <c r="I25" s="848">
        <v>20946.25</v>
      </c>
      <c r="J25" s="848">
        <v>25723.55</v>
      </c>
      <c r="K25" s="848">
        <v>0.26</v>
      </c>
      <c r="L25" s="848">
        <v>14.02</v>
      </c>
      <c r="M25" s="872">
        <v>590034.69</v>
      </c>
      <c r="N25" s="848">
        <v>3105.19</v>
      </c>
      <c r="O25" s="848">
        <v>90664.64</v>
      </c>
      <c r="P25" s="848">
        <v>19883.8</v>
      </c>
      <c r="Q25" s="848">
        <v>3392.7</v>
      </c>
      <c r="R25" s="848">
        <v>1106.03</v>
      </c>
      <c r="S25" s="848">
        <v>3095.49</v>
      </c>
      <c r="T25" s="848">
        <v>12289.58</v>
      </c>
      <c r="U25" s="873">
        <v>240.79</v>
      </c>
      <c r="V25" s="874">
        <v>29822.42</v>
      </c>
      <c r="W25" s="874">
        <v>203.99</v>
      </c>
      <c r="X25" s="874">
        <v>21335.91</v>
      </c>
      <c r="Y25" s="845"/>
      <c r="Z25" s="845" t="s">
        <v>43</v>
      </c>
      <c r="AB25" s="871"/>
    </row>
    <row r="26" spans="2:28" ht="16.5" customHeight="1">
      <c r="B26" s="845" t="s">
        <v>39</v>
      </c>
      <c r="C26" s="846"/>
      <c r="D26" s="848">
        <v>1034699.01</v>
      </c>
      <c r="E26" s="848">
        <v>297403.48</v>
      </c>
      <c r="F26" s="848">
        <v>200103.03</v>
      </c>
      <c r="G26" s="848">
        <v>70808.21</v>
      </c>
      <c r="H26" s="848">
        <v>16000.48</v>
      </c>
      <c r="I26" s="848">
        <v>30294.14</v>
      </c>
      <c r="J26" s="848">
        <v>24513.59</v>
      </c>
      <c r="K26" s="848">
        <v>0.2</v>
      </c>
      <c r="L26" s="848">
        <v>525.93</v>
      </c>
      <c r="M26" s="872">
        <v>403011.23</v>
      </c>
      <c r="N26" s="848">
        <v>0</v>
      </c>
      <c r="O26" s="848">
        <v>48379.53</v>
      </c>
      <c r="P26" s="848">
        <v>14467.4</v>
      </c>
      <c r="Q26" s="848">
        <v>6316.44</v>
      </c>
      <c r="R26" s="848">
        <v>0</v>
      </c>
      <c r="S26" s="848">
        <v>1999.02</v>
      </c>
      <c r="T26" s="848">
        <v>6151.94</v>
      </c>
      <c r="U26" s="873">
        <v>167.95</v>
      </c>
      <c r="V26" s="874">
        <v>25323.34</v>
      </c>
      <c r="W26" s="874">
        <v>143.72</v>
      </c>
      <c r="X26" s="874">
        <v>20108.72</v>
      </c>
      <c r="Y26" s="845"/>
      <c r="Z26" s="845" t="s">
        <v>39</v>
      </c>
      <c r="AB26" s="871"/>
    </row>
    <row r="27" spans="2:28" ht="16.5" customHeight="1">
      <c r="B27" s="845" t="s">
        <v>35</v>
      </c>
      <c r="C27" s="846"/>
      <c r="D27" s="848">
        <v>755013.82</v>
      </c>
      <c r="E27" s="848">
        <v>283271.65</v>
      </c>
      <c r="F27" s="848">
        <v>52966.16</v>
      </c>
      <c r="G27" s="848">
        <v>82927.28</v>
      </c>
      <c r="H27" s="848">
        <v>18439.41</v>
      </c>
      <c r="I27" s="848">
        <v>36056.47</v>
      </c>
      <c r="J27" s="848">
        <v>28431.4</v>
      </c>
      <c r="K27" s="848">
        <v>0.1</v>
      </c>
      <c r="L27" s="848">
        <v>100.91</v>
      </c>
      <c r="M27" s="872">
        <v>300120.06</v>
      </c>
      <c r="N27" s="848">
        <v>82.28</v>
      </c>
      <c r="O27" s="848">
        <v>25393.96</v>
      </c>
      <c r="P27" s="848">
        <v>10151.42</v>
      </c>
      <c r="Q27" s="848">
        <v>0</v>
      </c>
      <c r="R27" s="848">
        <v>0</v>
      </c>
      <c r="S27" s="848">
        <v>650.38</v>
      </c>
      <c r="T27" s="848">
        <v>9501.04</v>
      </c>
      <c r="U27" s="873">
        <v>289.73</v>
      </c>
      <c r="V27" s="874">
        <v>27238.31</v>
      </c>
      <c r="W27" s="874">
        <v>252.96</v>
      </c>
      <c r="X27" s="874">
        <v>20218.31</v>
      </c>
      <c r="Y27" s="845"/>
      <c r="Z27" s="845" t="s">
        <v>35</v>
      </c>
      <c r="AB27" s="871"/>
    </row>
    <row r="28" spans="2:28" ht="16.5" customHeight="1">
      <c r="B28" s="845" t="s">
        <v>32</v>
      </c>
      <c r="C28" s="846"/>
      <c r="D28" s="848">
        <v>713604.27</v>
      </c>
      <c r="E28" s="848">
        <v>150743.87</v>
      </c>
      <c r="F28" s="848">
        <v>225303.9</v>
      </c>
      <c r="G28" s="848">
        <v>130707.64</v>
      </c>
      <c r="H28" s="848">
        <v>39726.32</v>
      </c>
      <c r="I28" s="848">
        <v>40667.58</v>
      </c>
      <c r="J28" s="848">
        <v>50313.74</v>
      </c>
      <c r="K28" s="848">
        <v>0.23</v>
      </c>
      <c r="L28" s="848">
        <v>219.49</v>
      </c>
      <c r="M28" s="872">
        <v>174759.14</v>
      </c>
      <c r="N28" s="848">
        <v>0</v>
      </c>
      <c r="O28" s="848">
        <v>19378.26</v>
      </c>
      <c r="P28" s="848">
        <v>12491.74</v>
      </c>
      <c r="Q28" s="848">
        <v>5386.15</v>
      </c>
      <c r="R28" s="848">
        <v>0</v>
      </c>
      <c r="S28" s="848">
        <v>1105.3</v>
      </c>
      <c r="T28" s="848">
        <v>6000.29</v>
      </c>
      <c r="U28" s="873">
        <v>406.77</v>
      </c>
      <c r="V28" s="874">
        <v>52225.39</v>
      </c>
      <c r="W28" s="874">
        <v>349.87</v>
      </c>
      <c r="X28" s="874">
        <v>35149.57</v>
      </c>
      <c r="Y28" s="845"/>
      <c r="Z28" s="845" t="s">
        <v>32</v>
      </c>
      <c r="AB28" s="871"/>
    </row>
    <row r="29" spans="2:28" ht="16.5" customHeight="1">
      <c r="B29" s="845" t="s">
        <v>28</v>
      </c>
      <c r="C29" s="846"/>
      <c r="D29" s="848">
        <v>749551.52</v>
      </c>
      <c r="E29" s="848">
        <v>153116.06</v>
      </c>
      <c r="F29" s="848">
        <v>213298.58</v>
      </c>
      <c r="G29" s="848">
        <v>114480.99</v>
      </c>
      <c r="H29" s="848">
        <v>30267.35</v>
      </c>
      <c r="I29" s="848">
        <v>38291.31</v>
      </c>
      <c r="J29" s="848">
        <v>45922.33</v>
      </c>
      <c r="K29" s="848">
        <v>0.2</v>
      </c>
      <c r="L29" s="848">
        <v>380.75</v>
      </c>
      <c r="M29" s="872">
        <v>198525.57</v>
      </c>
      <c r="N29" s="848">
        <v>0</v>
      </c>
      <c r="O29" s="848">
        <v>63575.96</v>
      </c>
      <c r="P29" s="848">
        <v>6173.41</v>
      </c>
      <c r="Q29" s="848">
        <v>0</v>
      </c>
      <c r="R29" s="848">
        <v>0</v>
      </c>
      <c r="S29" s="848">
        <v>1172.98</v>
      </c>
      <c r="T29" s="848">
        <v>5000.43</v>
      </c>
      <c r="U29" s="873">
        <v>371.25</v>
      </c>
      <c r="V29" s="874">
        <v>43891.76</v>
      </c>
      <c r="W29" s="874">
        <v>318.63</v>
      </c>
      <c r="X29" s="874">
        <v>30026.74</v>
      </c>
      <c r="Y29" s="845"/>
      <c r="Z29" s="845" t="s">
        <v>28</v>
      </c>
      <c r="AB29" s="871"/>
    </row>
    <row r="30" spans="2:28" ht="16.5" customHeight="1">
      <c r="B30" s="845" t="s">
        <v>25</v>
      </c>
      <c r="C30" s="846"/>
      <c r="D30" s="848">
        <v>1511783.36</v>
      </c>
      <c r="E30" s="848">
        <v>444532.66</v>
      </c>
      <c r="F30" s="848">
        <v>160942.37</v>
      </c>
      <c r="G30" s="848">
        <v>52651.74</v>
      </c>
      <c r="H30" s="848">
        <v>10515.47</v>
      </c>
      <c r="I30" s="848">
        <v>21477.37</v>
      </c>
      <c r="J30" s="848">
        <v>20658.9</v>
      </c>
      <c r="K30" s="848">
        <v>0.05</v>
      </c>
      <c r="L30" s="848">
        <v>1292.12</v>
      </c>
      <c r="M30" s="872">
        <v>629766</v>
      </c>
      <c r="N30" s="848">
        <v>0</v>
      </c>
      <c r="O30" s="848">
        <v>202978.11</v>
      </c>
      <c r="P30" s="848">
        <v>19620.31</v>
      </c>
      <c r="Q30" s="848">
        <v>0</v>
      </c>
      <c r="R30" s="848">
        <v>0</v>
      </c>
      <c r="S30" s="848">
        <v>4367.32</v>
      </c>
      <c r="T30" s="848">
        <v>15252.99</v>
      </c>
      <c r="U30" s="873">
        <v>188.05</v>
      </c>
      <c r="V30" s="874">
        <v>21552.5</v>
      </c>
      <c r="W30" s="874">
        <v>162.99</v>
      </c>
      <c r="X30" s="874">
        <v>17301.62</v>
      </c>
      <c r="Y30" s="845"/>
      <c r="Z30" s="845" t="s">
        <v>25</v>
      </c>
      <c r="AB30" s="871"/>
    </row>
    <row r="31" spans="2:28" ht="16.5" customHeight="1">
      <c r="B31" s="845" t="s">
        <v>22</v>
      </c>
      <c r="C31" s="846"/>
      <c r="D31" s="848">
        <v>870335.3</v>
      </c>
      <c r="E31" s="848">
        <v>185894.87</v>
      </c>
      <c r="F31" s="848">
        <v>118779.24</v>
      </c>
      <c r="G31" s="848">
        <v>82856.46</v>
      </c>
      <c r="H31" s="848">
        <v>21842.08</v>
      </c>
      <c r="I31" s="848">
        <v>27959.38</v>
      </c>
      <c r="J31" s="848">
        <v>33055</v>
      </c>
      <c r="K31" s="848">
        <v>0.17</v>
      </c>
      <c r="L31" s="848">
        <v>699.66</v>
      </c>
      <c r="M31" s="872">
        <v>441245.73</v>
      </c>
      <c r="N31" s="848">
        <v>3896.77</v>
      </c>
      <c r="O31" s="848">
        <v>31828.52</v>
      </c>
      <c r="P31" s="848">
        <v>5133.88</v>
      </c>
      <c r="Q31" s="848">
        <v>0</v>
      </c>
      <c r="R31" s="848">
        <v>0</v>
      </c>
      <c r="S31" s="848">
        <v>3541.12</v>
      </c>
      <c r="T31" s="848">
        <v>1592.76</v>
      </c>
      <c r="U31" s="873">
        <v>295.83</v>
      </c>
      <c r="V31" s="874">
        <v>28855.53</v>
      </c>
      <c r="W31" s="874">
        <v>259.89</v>
      </c>
      <c r="X31" s="874">
        <v>22285.99</v>
      </c>
      <c r="Y31" s="845"/>
      <c r="Z31" s="845" t="s">
        <v>22</v>
      </c>
      <c r="AB31" s="871"/>
    </row>
    <row r="32" spans="2:28" ht="16.5" customHeight="1">
      <c r="B32" s="845" t="s">
        <v>60</v>
      </c>
      <c r="C32" s="846"/>
      <c r="D32" s="848">
        <v>476071.87</v>
      </c>
      <c r="E32" s="848">
        <v>70728.83</v>
      </c>
      <c r="F32" s="848">
        <v>46018.8</v>
      </c>
      <c r="G32" s="848">
        <v>30654.63</v>
      </c>
      <c r="H32" s="848">
        <v>9653.45</v>
      </c>
      <c r="I32" s="848">
        <v>13215.96</v>
      </c>
      <c r="J32" s="848">
        <v>7785.22</v>
      </c>
      <c r="K32" s="848">
        <v>0</v>
      </c>
      <c r="L32" s="848">
        <v>1426.16</v>
      </c>
      <c r="M32" s="872">
        <v>295046.31</v>
      </c>
      <c r="N32" s="848">
        <v>0</v>
      </c>
      <c r="O32" s="848">
        <v>22533.69</v>
      </c>
      <c r="P32" s="848">
        <v>9663.45</v>
      </c>
      <c r="Q32" s="848">
        <v>4680.01</v>
      </c>
      <c r="R32" s="848">
        <v>0</v>
      </c>
      <c r="S32" s="848">
        <v>503.99</v>
      </c>
      <c r="T32" s="848">
        <v>4479.45</v>
      </c>
      <c r="U32" s="873">
        <v>119.68</v>
      </c>
      <c r="V32" s="874">
        <v>11008.45</v>
      </c>
      <c r="W32" s="874">
        <v>109.83</v>
      </c>
      <c r="X32" s="874">
        <v>9413.07</v>
      </c>
      <c r="Y32" s="845"/>
      <c r="Z32" s="845" t="s">
        <v>60</v>
      </c>
      <c r="AB32" s="871"/>
    </row>
    <row r="33" spans="2:28" ht="16.5" customHeight="1">
      <c r="B33" s="845" t="s">
        <v>56</v>
      </c>
      <c r="C33" s="846"/>
      <c r="D33" s="848">
        <v>244515.69</v>
      </c>
      <c r="E33" s="848">
        <v>69876.38</v>
      </c>
      <c r="F33" s="848">
        <v>48993.18</v>
      </c>
      <c r="G33" s="848">
        <v>23662.3</v>
      </c>
      <c r="H33" s="848">
        <v>7233.73</v>
      </c>
      <c r="I33" s="848">
        <v>10814.89</v>
      </c>
      <c r="J33" s="848">
        <v>5613.68</v>
      </c>
      <c r="K33" s="848">
        <v>0</v>
      </c>
      <c r="L33" s="848">
        <v>95.56</v>
      </c>
      <c r="M33" s="872">
        <v>96842.64</v>
      </c>
      <c r="N33" s="848">
        <v>0</v>
      </c>
      <c r="O33" s="848">
        <v>2047.14</v>
      </c>
      <c r="P33" s="848">
        <v>2998.49</v>
      </c>
      <c r="Q33" s="848">
        <v>0</v>
      </c>
      <c r="R33" s="848">
        <v>0</v>
      </c>
      <c r="S33" s="848">
        <v>333.69</v>
      </c>
      <c r="T33" s="848">
        <v>2664.8</v>
      </c>
      <c r="U33" s="873">
        <v>66.34</v>
      </c>
      <c r="V33" s="874">
        <v>8618.19</v>
      </c>
      <c r="W33" s="874">
        <v>58.71</v>
      </c>
      <c r="X33" s="874">
        <v>7220.59</v>
      </c>
      <c r="Y33" s="845"/>
      <c r="Z33" s="845" t="s">
        <v>56</v>
      </c>
      <c r="AB33" s="871"/>
    </row>
    <row r="34" spans="2:28" ht="16.5" customHeight="1">
      <c r="B34" s="845" t="s">
        <v>48</v>
      </c>
      <c r="C34" s="846"/>
      <c r="D34" s="848">
        <v>357945.25</v>
      </c>
      <c r="E34" s="848">
        <v>156507.08</v>
      </c>
      <c r="F34" s="848">
        <v>51595.35</v>
      </c>
      <c r="G34" s="848">
        <v>43768.51</v>
      </c>
      <c r="H34" s="848">
        <v>12035.72</v>
      </c>
      <c r="I34" s="848">
        <v>18497.39</v>
      </c>
      <c r="J34" s="848">
        <v>13235.4</v>
      </c>
      <c r="K34" s="848">
        <v>0</v>
      </c>
      <c r="L34" s="848">
        <v>29.42</v>
      </c>
      <c r="M34" s="872">
        <v>92251.14</v>
      </c>
      <c r="N34" s="848">
        <v>0</v>
      </c>
      <c r="O34" s="848">
        <v>5177.14</v>
      </c>
      <c r="P34" s="848">
        <v>8616.61</v>
      </c>
      <c r="Q34" s="848">
        <v>5409.64</v>
      </c>
      <c r="R34" s="848">
        <v>0</v>
      </c>
      <c r="S34" s="848">
        <v>0</v>
      </c>
      <c r="T34" s="848">
        <v>3206.97</v>
      </c>
      <c r="U34" s="873">
        <v>134.21</v>
      </c>
      <c r="V34" s="874">
        <v>17394.76</v>
      </c>
      <c r="W34" s="874">
        <v>116.12</v>
      </c>
      <c r="X34" s="874">
        <v>13450.63</v>
      </c>
      <c r="Y34" s="845"/>
      <c r="Z34" s="845" t="s">
        <v>48</v>
      </c>
      <c r="AB34" s="871"/>
    </row>
    <row r="35" spans="2:28" ht="16.5" customHeight="1">
      <c r="B35" s="845" t="s">
        <v>45</v>
      </c>
      <c r="C35" s="846"/>
      <c r="D35" s="848">
        <v>704527.56</v>
      </c>
      <c r="E35" s="848">
        <v>50291.22</v>
      </c>
      <c r="F35" s="848">
        <v>24747.18</v>
      </c>
      <c r="G35" s="848">
        <v>16917.22</v>
      </c>
      <c r="H35" s="848">
        <v>3815.39</v>
      </c>
      <c r="I35" s="848">
        <v>7783.98</v>
      </c>
      <c r="J35" s="848">
        <v>5317.85</v>
      </c>
      <c r="K35" s="848">
        <v>0.24</v>
      </c>
      <c r="L35" s="848">
        <v>2233.72</v>
      </c>
      <c r="M35" s="872">
        <v>551029.24</v>
      </c>
      <c r="N35" s="848">
        <v>0</v>
      </c>
      <c r="O35" s="848">
        <v>47407.07</v>
      </c>
      <c r="P35" s="848">
        <v>11901.67</v>
      </c>
      <c r="Q35" s="848">
        <v>0</v>
      </c>
      <c r="R35" s="848">
        <v>0</v>
      </c>
      <c r="S35" s="848">
        <v>0</v>
      </c>
      <c r="T35" s="848">
        <v>11901.67</v>
      </c>
      <c r="U35" s="873">
        <v>60.61</v>
      </c>
      <c r="V35" s="874">
        <v>5880.67</v>
      </c>
      <c r="W35" s="874">
        <v>55.61</v>
      </c>
      <c r="X35" s="874">
        <v>5040.7</v>
      </c>
      <c r="Y35" s="845"/>
      <c r="Z35" s="845" t="s">
        <v>45</v>
      </c>
      <c r="AB35" s="871"/>
    </row>
    <row r="36" spans="2:28" ht="16.5" customHeight="1">
      <c r="B36" s="845" t="s">
        <v>42</v>
      </c>
      <c r="C36" s="846"/>
      <c r="D36" s="848">
        <v>725914.81</v>
      </c>
      <c r="E36" s="848">
        <v>75378.97</v>
      </c>
      <c r="F36" s="848">
        <v>147745.72</v>
      </c>
      <c r="G36" s="848">
        <v>24896.13</v>
      </c>
      <c r="H36" s="848">
        <v>4879.86</v>
      </c>
      <c r="I36" s="848">
        <v>11776.39</v>
      </c>
      <c r="J36" s="848">
        <v>8239.88</v>
      </c>
      <c r="K36" s="848">
        <v>0</v>
      </c>
      <c r="L36" s="848">
        <v>1477.36</v>
      </c>
      <c r="M36" s="872">
        <v>429649.65</v>
      </c>
      <c r="N36" s="848">
        <v>0</v>
      </c>
      <c r="O36" s="848">
        <v>31714.25</v>
      </c>
      <c r="P36" s="848">
        <v>15052.73</v>
      </c>
      <c r="Q36" s="848">
        <v>0</v>
      </c>
      <c r="R36" s="848">
        <v>0</v>
      </c>
      <c r="S36" s="848">
        <v>0</v>
      </c>
      <c r="T36" s="848">
        <v>15052.73</v>
      </c>
      <c r="U36" s="873">
        <v>67.75</v>
      </c>
      <c r="V36" s="874">
        <v>7559.28</v>
      </c>
      <c r="W36" s="874">
        <v>61.77</v>
      </c>
      <c r="X36" s="874">
        <v>6544.95</v>
      </c>
      <c r="Y36" s="845"/>
      <c r="Z36" s="845" t="s">
        <v>42</v>
      </c>
      <c r="AB36" s="871"/>
    </row>
    <row r="37" spans="2:28" ht="16.5" customHeight="1">
      <c r="B37" s="845" t="s">
        <v>38</v>
      </c>
      <c r="C37" s="846"/>
      <c r="D37" s="848">
        <v>887222.33</v>
      </c>
      <c r="E37" s="848">
        <v>61750.5</v>
      </c>
      <c r="F37" s="848">
        <v>71515.44</v>
      </c>
      <c r="G37" s="848">
        <v>23884.6</v>
      </c>
      <c r="H37" s="848">
        <v>5730.03</v>
      </c>
      <c r="I37" s="848">
        <v>10932.75</v>
      </c>
      <c r="J37" s="848">
        <v>7221.82</v>
      </c>
      <c r="K37" s="848">
        <v>0.03</v>
      </c>
      <c r="L37" s="848">
        <v>750.08</v>
      </c>
      <c r="M37" s="872">
        <v>664202.16</v>
      </c>
      <c r="N37" s="848">
        <v>0</v>
      </c>
      <c r="O37" s="848">
        <v>60727.73</v>
      </c>
      <c r="P37" s="848">
        <v>4391.79</v>
      </c>
      <c r="Q37" s="848">
        <v>0</v>
      </c>
      <c r="R37" s="848">
        <v>0</v>
      </c>
      <c r="S37" s="848">
        <v>311.4</v>
      </c>
      <c r="T37" s="848">
        <v>4080.39</v>
      </c>
      <c r="U37" s="873">
        <v>69.79</v>
      </c>
      <c r="V37" s="874">
        <v>8290.79</v>
      </c>
      <c r="W37" s="874">
        <v>62.72</v>
      </c>
      <c r="X37" s="874">
        <v>6835.01</v>
      </c>
      <c r="Y37" s="845"/>
      <c r="Z37" s="845" t="s">
        <v>38</v>
      </c>
      <c r="AB37" s="871"/>
    </row>
    <row r="38" spans="2:28" ht="16.5" customHeight="1">
      <c r="B38" s="845" t="s">
        <v>31</v>
      </c>
      <c r="C38" s="846"/>
      <c r="D38" s="848">
        <v>499045.44</v>
      </c>
      <c r="E38" s="848">
        <v>140026.85</v>
      </c>
      <c r="F38" s="848">
        <v>56916.2</v>
      </c>
      <c r="G38" s="848">
        <v>20721.93</v>
      </c>
      <c r="H38" s="848">
        <v>4456.66</v>
      </c>
      <c r="I38" s="848">
        <v>9400.29</v>
      </c>
      <c r="J38" s="848">
        <v>6864.98</v>
      </c>
      <c r="K38" s="848">
        <v>0.03</v>
      </c>
      <c r="L38" s="848">
        <v>62.56</v>
      </c>
      <c r="M38" s="872">
        <v>202713.91</v>
      </c>
      <c r="N38" s="848">
        <v>0</v>
      </c>
      <c r="O38" s="848">
        <v>63936.37</v>
      </c>
      <c r="P38" s="848">
        <v>14667.59</v>
      </c>
      <c r="Q38" s="848">
        <v>7172.98</v>
      </c>
      <c r="R38" s="848">
        <v>0</v>
      </c>
      <c r="S38" s="848">
        <v>2270.89</v>
      </c>
      <c r="T38" s="848">
        <v>5223.72</v>
      </c>
      <c r="U38" s="873">
        <v>71.16</v>
      </c>
      <c r="V38" s="874">
        <v>7989.83</v>
      </c>
      <c r="W38" s="874">
        <v>61.32</v>
      </c>
      <c r="X38" s="874">
        <v>6489.53</v>
      </c>
      <c r="Y38" s="845"/>
      <c r="Z38" s="845" t="s">
        <v>31</v>
      </c>
      <c r="AB38" s="871"/>
    </row>
    <row r="39" spans="2:28" ht="16.5" customHeight="1">
      <c r="B39" s="845" t="s">
        <v>24</v>
      </c>
      <c r="C39" s="846"/>
      <c r="D39" s="848">
        <v>620986.1</v>
      </c>
      <c r="E39" s="848">
        <v>163652.6</v>
      </c>
      <c r="F39" s="848">
        <v>21271.5</v>
      </c>
      <c r="G39" s="848">
        <v>15649.47</v>
      </c>
      <c r="H39" s="848">
        <v>3352.97</v>
      </c>
      <c r="I39" s="848">
        <v>7579.06</v>
      </c>
      <c r="J39" s="848">
        <v>4717.44</v>
      </c>
      <c r="K39" s="848">
        <v>0</v>
      </c>
      <c r="L39" s="848">
        <v>601.73</v>
      </c>
      <c r="M39" s="872">
        <v>368992.55</v>
      </c>
      <c r="N39" s="848">
        <v>0</v>
      </c>
      <c r="O39" s="848">
        <v>41984.53</v>
      </c>
      <c r="P39" s="848">
        <v>8833.72</v>
      </c>
      <c r="Q39" s="848">
        <v>0</v>
      </c>
      <c r="R39" s="848">
        <v>0</v>
      </c>
      <c r="S39" s="848">
        <v>0</v>
      </c>
      <c r="T39" s="848">
        <v>8833.72</v>
      </c>
      <c r="U39" s="873">
        <v>48.73</v>
      </c>
      <c r="V39" s="874">
        <v>6407.57</v>
      </c>
      <c r="W39" s="874">
        <v>44.44</v>
      </c>
      <c r="X39" s="874">
        <v>5343.39</v>
      </c>
      <c r="Y39" s="845"/>
      <c r="Z39" s="845" t="s">
        <v>24</v>
      </c>
      <c r="AB39" s="871"/>
    </row>
    <row r="40" spans="2:28" ht="16.5" customHeight="1">
      <c r="B40" s="845" t="s">
        <v>21</v>
      </c>
      <c r="C40" s="846"/>
      <c r="D40" s="848">
        <v>817684.62</v>
      </c>
      <c r="E40" s="848">
        <v>231068.39</v>
      </c>
      <c r="F40" s="848">
        <v>36008.01</v>
      </c>
      <c r="G40" s="848">
        <v>25322.19</v>
      </c>
      <c r="H40" s="848">
        <v>5443.14</v>
      </c>
      <c r="I40" s="848">
        <v>11494.39</v>
      </c>
      <c r="J40" s="848">
        <v>8384.66</v>
      </c>
      <c r="K40" s="848">
        <v>0.78</v>
      </c>
      <c r="L40" s="848">
        <v>266.11</v>
      </c>
      <c r="M40" s="872">
        <v>452215.24</v>
      </c>
      <c r="N40" s="848">
        <v>0</v>
      </c>
      <c r="O40" s="848">
        <v>58845.53</v>
      </c>
      <c r="P40" s="848">
        <v>13958.37</v>
      </c>
      <c r="Q40" s="848">
        <v>0</v>
      </c>
      <c r="R40" s="848">
        <v>0</v>
      </c>
      <c r="S40" s="848">
        <v>5086.78</v>
      </c>
      <c r="T40" s="848">
        <v>8871.59</v>
      </c>
      <c r="U40" s="873">
        <v>77.85</v>
      </c>
      <c r="V40" s="874">
        <v>11095.35</v>
      </c>
      <c r="W40" s="874">
        <v>64.44</v>
      </c>
      <c r="X40" s="874">
        <v>8850.98</v>
      </c>
      <c r="Y40" s="845"/>
      <c r="Z40" s="845" t="s">
        <v>21</v>
      </c>
      <c r="AB40" s="871"/>
    </row>
    <row r="41" spans="2:28" ht="16.5" customHeight="1">
      <c r="B41" s="845" t="s">
        <v>20</v>
      </c>
      <c r="C41" s="846"/>
      <c r="D41" s="848">
        <v>546159.63</v>
      </c>
      <c r="E41" s="848">
        <v>151484.25</v>
      </c>
      <c r="F41" s="848">
        <v>22390.04</v>
      </c>
      <c r="G41" s="848">
        <v>12890.41</v>
      </c>
      <c r="H41" s="848">
        <v>3356.34</v>
      </c>
      <c r="I41" s="848">
        <v>5757.36</v>
      </c>
      <c r="J41" s="848">
        <v>3776.71</v>
      </c>
      <c r="K41" s="848">
        <v>0</v>
      </c>
      <c r="L41" s="848">
        <v>289.13</v>
      </c>
      <c r="M41" s="872">
        <v>305501.93</v>
      </c>
      <c r="N41" s="848">
        <v>0</v>
      </c>
      <c r="O41" s="848">
        <v>43070.37</v>
      </c>
      <c r="P41" s="848">
        <v>10533.5</v>
      </c>
      <c r="Q41" s="848">
        <v>0</v>
      </c>
      <c r="R41" s="848">
        <v>0</v>
      </c>
      <c r="S41" s="848">
        <v>5193.28</v>
      </c>
      <c r="T41" s="848">
        <v>5340.22</v>
      </c>
      <c r="U41" s="873">
        <v>33.85</v>
      </c>
      <c r="V41" s="874">
        <v>5401.56</v>
      </c>
      <c r="W41" s="874">
        <v>30.89</v>
      </c>
      <c r="X41" s="874">
        <v>4159.23</v>
      </c>
      <c r="Y41" s="845"/>
      <c r="Z41" s="845" t="s">
        <v>20</v>
      </c>
      <c r="AB41" s="871"/>
    </row>
    <row r="42" spans="2:28" ht="16.5" customHeight="1">
      <c r="B42" s="845" t="s">
        <v>19</v>
      </c>
      <c r="C42" s="846"/>
      <c r="D42" s="848">
        <v>849271.06</v>
      </c>
      <c r="E42" s="848">
        <v>202111.38</v>
      </c>
      <c r="F42" s="848">
        <v>29510.25</v>
      </c>
      <c r="G42" s="848">
        <v>22191.93</v>
      </c>
      <c r="H42" s="848">
        <v>5726.78</v>
      </c>
      <c r="I42" s="848">
        <v>11380.86</v>
      </c>
      <c r="J42" s="848">
        <v>5084.29</v>
      </c>
      <c r="K42" s="848">
        <v>0.07</v>
      </c>
      <c r="L42" s="848">
        <v>229.99</v>
      </c>
      <c r="M42" s="872">
        <v>507752.04</v>
      </c>
      <c r="N42" s="848">
        <v>71.09</v>
      </c>
      <c r="O42" s="848">
        <v>75556.3</v>
      </c>
      <c r="P42" s="848">
        <v>11848.01</v>
      </c>
      <c r="Q42" s="848">
        <v>0</v>
      </c>
      <c r="R42" s="848">
        <v>0</v>
      </c>
      <c r="S42" s="848">
        <v>7165.17</v>
      </c>
      <c r="T42" s="848">
        <v>4682.84</v>
      </c>
      <c r="U42" s="873">
        <v>73.41</v>
      </c>
      <c r="V42" s="874">
        <v>8425.07</v>
      </c>
      <c r="W42" s="874">
        <v>66.34</v>
      </c>
      <c r="X42" s="874">
        <v>7114.98</v>
      </c>
      <c r="Y42" s="845"/>
      <c r="Z42" s="845" t="s">
        <v>19</v>
      </c>
      <c r="AB42" s="871"/>
    </row>
    <row r="43" spans="2:28" ht="16.5" customHeight="1">
      <c r="B43" s="845" t="s">
        <v>18</v>
      </c>
      <c r="C43" s="846"/>
      <c r="D43" s="848">
        <v>420398.79</v>
      </c>
      <c r="E43" s="848">
        <v>94926.36</v>
      </c>
      <c r="F43" s="848">
        <v>46879.72</v>
      </c>
      <c r="G43" s="848">
        <v>7610.18</v>
      </c>
      <c r="H43" s="848">
        <v>1964.91</v>
      </c>
      <c r="I43" s="848">
        <v>3200.9</v>
      </c>
      <c r="J43" s="848">
        <v>2444.37</v>
      </c>
      <c r="K43" s="848">
        <v>0.58</v>
      </c>
      <c r="L43" s="848">
        <v>166.98</v>
      </c>
      <c r="M43" s="872">
        <v>190782.09</v>
      </c>
      <c r="N43" s="848">
        <v>0</v>
      </c>
      <c r="O43" s="848">
        <v>75605.04</v>
      </c>
      <c r="P43" s="848">
        <v>4427.84</v>
      </c>
      <c r="Q43" s="848">
        <v>0</v>
      </c>
      <c r="R43" s="848">
        <v>0</v>
      </c>
      <c r="S43" s="848">
        <v>0</v>
      </c>
      <c r="T43" s="848">
        <v>4427.84</v>
      </c>
      <c r="U43" s="873">
        <v>23.07</v>
      </c>
      <c r="V43" s="874">
        <v>3737.41</v>
      </c>
      <c r="W43" s="874">
        <v>19.72</v>
      </c>
      <c r="X43" s="874">
        <v>2953.73</v>
      </c>
      <c r="Y43" s="845"/>
      <c r="Z43" s="845" t="s">
        <v>18</v>
      </c>
      <c r="AB43" s="871"/>
    </row>
    <row r="44" spans="2:26" ht="16.5" customHeight="1">
      <c r="B44" s="845" t="s">
        <v>17</v>
      </c>
      <c r="C44" s="846"/>
      <c r="D44" s="848">
        <v>588175.61</v>
      </c>
      <c r="E44" s="848">
        <v>201393.97</v>
      </c>
      <c r="F44" s="848">
        <v>33665.43</v>
      </c>
      <c r="G44" s="848">
        <v>13572.08</v>
      </c>
      <c r="H44" s="848">
        <v>2580.35</v>
      </c>
      <c r="I44" s="848">
        <v>8021.54</v>
      </c>
      <c r="J44" s="848">
        <v>2970.19</v>
      </c>
      <c r="K44" s="848">
        <v>0.03</v>
      </c>
      <c r="L44" s="848">
        <v>23.19</v>
      </c>
      <c r="M44" s="872">
        <v>214765.32</v>
      </c>
      <c r="N44" s="848">
        <v>0</v>
      </c>
      <c r="O44" s="848">
        <v>113153.26</v>
      </c>
      <c r="P44" s="848">
        <v>11602.33</v>
      </c>
      <c r="Q44" s="848">
        <v>0</v>
      </c>
      <c r="R44" s="848">
        <v>0</v>
      </c>
      <c r="S44" s="848">
        <v>1182.45</v>
      </c>
      <c r="T44" s="848">
        <v>10419.88</v>
      </c>
      <c r="U44" s="873">
        <v>37.19</v>
      </c>
      <c r="V44" s="874">
        <v>5388.07</v>
      </c>
      <c r="W44" s="874">
        <v>32.4</v>
      </c>
      <c r="X44" s="874">
        <v>4264.89</v>
      </c>
      <c r="Y44" s="845"/>
      <c r="Z44" s="845" t="s">
        <v>17</v>
      </c>
    </row>
    <row r="45" spans="2:26" ht="16.5" customHeight="1">
      <c r="B45" s="845" t="s">
        <v>16</v>
      </c>
      <c r="C45" s="846"/>
      <c r="D45" s="848">
        <v>554114.73</v>
      </c>
      <c r="E45" s="848">
        <v>146888.9</v>
      </c>
      <c r="F45" s="848">
        <v>30313.59</v>
      </c>
      <c r="G45" s="848">
        <v>12484.66</v>
      </c>
      <c r="H45" s="848">
        <v>2993.64</v>
      </c>
      <c r="I45" s="848">
        <v>6272.84</v>
      </c>
      <c r="J45" s="848">
        <v>3218.18</v>
      </c>
      <c r="K45" s="848">
        <v>0.07</v>
      </c>
      <c r="L45" s="848">
        <v>124.81</v>
      </c>
      <c r="M45" s="872">
        <v>283808.26</v>
      </c>
      <c r="N45" s="848">
        <v>0</v>
      </c>
      <c r="O45" s="848">
        <v>64210.5</v>
      </c>
      <c r="P45" s="848">
        <v>16283.94</v>
      </c>
      <c r="Q45" s="848">
        <v>0</v>
      </c>
      <c r="R45" s="848">
        <v>0</v>
      </c>
      <c r="S45" s="848">
        <v>6250.28</v>
      </c>
      <c r="T45" s="848">
        <v>10033.66</v>
      </c>
      <c r="U45" s="873">
        <v>34.37</v>
      </c>
      <c r="V45" s="874">
        <v>5154.05</v>
      </c>
      <c r="W45" s="874">
        <v>30.13</v>
      </c>
      <c r="X45" s="874">
        <v>4168.96</v>
      </c>
      <c r="Y45" s="845"/>
      <c r="Z45" s="845" t="s">
        <v>16</v>
      </c>
    </row>
    <row r="46" spans="2:26" ht="16.5" customHeight="1">
      <c r="B46" s="845" t="s">
        <v>59</v>
      </c>
      <c r="C46" s="846"/>
      <c r="D46" s="848">
        <v>759952.84</v>
      </c>
      <c r="E46" s="848">
        <v>310309.36</v>
      </c>
      <c r="F46" s="848">
        <v>145734.97</v>
      </c>
      <c r="G46" s="848">
        <v>67974.06</v>
      </c>
      <c r="H46" s="848">
        <v>15269.68</v>
      </c>
      <c r="I46" s="848">
        <v>30895.07</v>
      </c>
      <c r="J46" s="848">
        <v>21809.31</v>
      </c>
      <c r="K46" s="848">
        <v>0</v>
      </c>
      <c r="L46" s="848">
        <v>600.9</v>
      </c>
      <c r="M46" s="872">
        <v>203742.16</v>
      </c>
      <c r="N46" s="848">
        <v>263.16</v>
      </c>
      <c r="O46" s="848">
        <v>25208.64</v>
      </c>
      <c r="P46" s="848">
        <v>6119.59</v>
      </c>
      <c r="Q46" s="848">
        <v>0</v>
      </c>
      <c r="R46" s="848">
        <v>0</v>
      </c>
      <c r="S46" s="848">
        <v>1018.31</v>
      </c>
      <c r="T46" s="848">
        <v>5101.28</v>
      </c>
      <c r="U46" s="873">
        <v>184.95</v>
      </c>
      <c r="V46" s="874">
        <v>22055.59</v>
      </c>
      <c r="W46" s="874">
        <v>159.43</v>
      </c>
      <c r="X46" s="874">
        <v>17261.56</v>
      </c>
      <c r="Y46" s="845"/>
      <c r="Z46" s="845" t="s">
        <v>59</v>
      </c>
    </row>
    <row r="47" spans="2:26" ht="16.5" customHeight="1">
      <c r="B47" s="845" t="s">
        <v>55</v>
      </c>
      <c r="C47" s="846"/>
      <c r="D47" s="848">
        <v>1220934.36</v>
      </c>
      <c r="E47" s="848">
        <v>453546.96</v>
      </c>
      <c r="F47" s="848">
        <v>40198.95</v>
      </c>
      <c r="G47" s="848">
        <v>50693.36</v>
      </c>
      <c r="H47" s="848">
        <v>10249.25</v>
      </c>
      <c r="I47" s="848">
        <v>28922.35</v>
      </c>
      <c r="J47" s="848">
        <v>11521.76</v>
      </c>
      <c r="K47" s="848">
        <v>0.03</v>
      </c>
      <c r="L47" s="848">
        <v>336.57</v>
      </c>
      <c r="M47" s="872">
        <v>596387.22</v>
      </c>
      <c r="N47" s="848">
        <v>0</v>
      </c>
      <c r="O47" s="848">
        <v>67120.69</v>
      </c>
      <c r="P47" s="848">
        <v>12650.58</v>
      </c>
      <c r="Q47" s="848">
        <v>3580.7</v>
      </c>
      <c r="R47" s="848">
        <v>0</v>
      </c>
      <c r="S47" s="848">
        <v>1234.98</v>
      </c>
      <c r="T47" s="848">
        <v>7834.9</v>
      </c>
      <c r="U47" s="873">
        <v>139.81</v>
      </c>
      <c r="V47" s="874">
        <v>16528.76</v>
      </c>
      <c r="W47" s="874">
        <v>124.18</v>
      </c>
      <c r="X47" s="874">
        <v>13404.89</v>
      </c>
      <c r="Y47" s="845"/>
      <c r="Z47" s="845" t="s">
        <v>55</v>
      </c>
    </row>
    <row r="48" spans="2:26" ht="16.5" customHeight="1">
      <c r="B48" s="845" t="s">
        <v>47</v>
      </c>
      <c r="C48" s="846"/>
      <c r="D48" s="848">
        <v>1406790.2</v>
      </c>
      <c r="E48" s="848">
        <v>113128.04</v>
      </c>
      <c r="F48" s="848">
        <v>23549.27</v>
      </c>
      <c r="G48" s="848">
        <v>24370.55</v>
      </c>
      <c r="H48" s="848">
        <v>6396.5</v>
      </c>
      <c r="I48" s="848">
        <v>11291.35</v>
      </c>
      <c r="J48" s="848">
        <v>6682.7</v>
      </c>
      <c r="K48" s="848">
        <v>0.02</v>
      </c>
      <c r="L48" s="848">
        <v>264.34</v>
      </c>
      <c r="M48" s="872">
        <v>1100715.27</v>
      </c>
      <c r="N48" s="848">
        <v>0</v>
      </c>
      <c r="O48" s="848">
        <v>131702.17</v>
      </c>
      <c r="P48" s="848">
        <v>13060.54</v>
      </c>
      <c r="Q48" s="848">
        <v>0</v>
      </c>
      <c r="R48" s="848">
        <v>0</v>
      </c>
      <c r="S48" s="848">
        <v>7028.6</v>
      </c>
      <c r="T48" s="848">
        <v>6031.94</v>
      </c>
      <c r="U48" s="873">
        <v>72.97</v>
      </c>
      <c r="V48" s="874">
        <v>9898.59</v>
      </c>
      <c r="W48" s="874">
        <v>58</v>
      </c>
      <c r="X48" s="874">
        <v>6610.13</v>
      </c>
      <c r="Y48" s="845"/>
      <c r="Z48" s="845" t="s">
        <v>47</v>
      </c>
    </row>
    <row r="49" spans="2:26" ht="16.5" customHeight="1">
      <c r="B49" s="845" t="s">
        <v>44</v>
      </c>
      <c r="C49" s="846"/>
      <c r="D49" s="848">
        <v>908677.32</v>
      </c>
      <c r="E49" s="848">
        <v>149744.55</v>
      </c>
      <c r="F49" s="848">
        <v>123211.41</v>
      </c>
      <c r="G49" s="848">
        <v>52022.89</v>
      </c>
      <c r="H49" s="848">
        <v>9931.91</v>
      </c>
      <c r="I49" s="848">
        <v>24724.48</v>
      </c>
      <c r="J49" s="848">
        <v>17366.5</v>
      </c>
      <c r="K49" s="848">
        <v>0.1</v>
      </c>
      <c r="L49" s="848">
        <v>0</v>
      </c>
      <c r="M49" s="872">
        <v>540998.45</v>
      </c>
      <c r="N49" s="848">
        <v>0</v>
      </c>
      <c r="O49" s="848">
        <v>42438.66</v>
      </c>
      <c r="P49" s="848">
        <v>261.26</v>
      </c>
      <c r="Q49" s="848">
        <v>0</v>
      </c>
      <c r="R49" s="848">
        <v>0</v>
      </c>
      <c r="S49" s="848">
        <v>0</v>
      </c>
      <c r="T49" s="848">
        <v>261.26</v>
      </c>
      <c r="U49" s="873">
        <v>182.19</v>
      </c>
      <c r="V49" s="874">
        <v>15015.29</v>
      </c>
      <c r="W49" s="874">
        <v>164.5</v>
      </c>
      <c r="X49" s="874">
        <v>12341.25</v>
      </c>
      <c r="Y49" s="845"/>
      <c r="Z49" s="845" t="s">
        <v>44</v>
      </c>
    </row>
    <row r="50" spans="2:26" ht="16.5" customHeight="1">
      <c r="B50" s="845" t="s">
        <v>41</v>
      </c>
      <c r="C50" s="846"/>
      <c r="D50" s="848">
        <v>869578.88</v>
      </c>
      <c r="E50" s="848">
        <v>205227.88</v>
      </c>
      <c r="F50" s="848">
        <v>18195.64</v>
      </c>
      <c r="G50" s="848">
        <v>27776.66</v>
      </c>
      <c r="H50" s="848">
        <v>4704.49</v>
      </c>
      <c r="I50" s="848">
        <v>12586.76</v>
      </c>
      <c r="J50" s="848">
        <v>10485.41</v>
      </c>
      <c r="K50" s="848">
        <v>0.07</v>
      </c>
      <c r="L50" s="848">
        <v>0</v>
      </c>
      <c r="M50" s="872">
        <v>573872.69</v>
      </c>
      <c r="N50" s="848">
        <v>11.89</v>
      </c>
      <c r="O50" s="848">
        <v>37947.44</v>
      </c>
      <c r="P50" s="848">
        <v>6546.61</v>
      </c>
      <c r="Q50" s="848">
        <v>0</v>
      </c>
      <c r="R50" s="848">
        <v>0</v>
      </c>
      <c r="S50" s="848">
        <v>2914.66</v>
      </c>
      <c r="T50" s="848">
        <v>3631.95</v>
      </c>
      <c r="U50" s="873">
        <v>90.15</v>
      </c>
      <c r="V50" s="874">
        <v>8653.75</v>
      </c>
      <c r="W50" s="874">
        <v>81.58</v>
      </c>
      <c r="X50" s="874">
        <v>7022.43</v>
      </c>
      <c r="Y50" s="845"/>
      <c r="Z50" s="845" t="s">
        <v>41</v>
      </c>
    </row>
    <row r="51" spans="2:26" ht="16.5" customHeight="1">
      <c r="B51" s="845" t="s">
        <v>238</v>
      </c>
      <c r="C51" s="846"/>
      <c r="D51" s="848">
        <v>251774.11</v>
      </c>
      <c r="E51" s="848">
        <v>211717.51</v>
      </c>
      <c r="F51" s="848">
        <v>10501.24</v>
      </c>
      <c r="G51" s="848">
        <v>27457.89</v>
      </c>
      <c r="H51" s="848">
        <v>4786.3</v>
      </c>
      <c r="I51" s="848">
        <v>11876.94</v>
      </c>
      <c r="J51" s="848">
        <v>10794.65</v>
      </c>
      <c r="K51" s="848">
        <v>0</v>
      </c>
      <c r="L51" s="848">
        <v>0</v>
      </c>
      <c r="M51" s="872">
        <v>0</v>
      </c>
      <c r="N51" s="848">
        <v>0</v>
      </c>
      <c r="O51" s="848">
        <v>656.63</v>
      </c>
      <c r="P51" s="848">
        <v>1440.84</v>
      </c>
      <c r="Q51" s="848">
        <v>0</v>
      </c>
      <c r="R51" s="848">
        <v>0</v>
      </c>
      <c r="S51" s="848">
        <v>0</v>
      </c>
      <c r="T51" s="848">
        <v>1440.84</v>
      </c>
      <c r="U51" s="873">
        <v>64.31</v>
      </c>
      <c r="V51" s="874">
        <v>8885.22</v>
      </c>
      <c r="W51" s="874">
        <v>57.79</v>
      </c>
      <c r="X51" s="874">
        <v>6324</v>
      </c>
      <c r="Y51" s="845"/>
      <c r="Z51" s="845" t="s">
        <v>238</v>
      </c>
    </row>
    <row r="52" spans="2:26" ht="16.5" customHeight="1">
      <c r="B52" s="845" t="s">
        <v>239</v>
      </c>
      <c r="C52" s="846"/>
      <c r="D52" s="848">
        <v>962770.65</v>
      </c>
      <c r="E52" s="848">
        <v>564917.45</v>
      </c>
      <c r="F52" s="848">
        <v>24806.47</v>
      </c>
      <c r="G52" s="848">
        <v>63889.96</v>
      </c>
      <c r="H52" s="848">
        <v>13825.58</v>
      </c>
      <c r="I52" s="848">
        <v>29670.72</v>
      </c>
      <c r="J52" s="848">
        <v>20393.66</v>
      </c>
      <c r="K52" s="848">
        <v>0</v>
      </c>
      <c r="L52" s="848">
        <v>326.53</v>
      </c>
      <c r="M52" s="872">
        <v>263820.99</v>
      </c>
      <c r="N52" s="848">
        <v>0</v>
      </c>
      <c r="O52" s="848">
        <v>29414.36</v>
      </c>
      <c r="P52" s="848">
        <v>15594.89</v>
      </c>
      <c r="Q52" s="848">
        <v>7153.35</v>
      </c>
      <c r="R52" s="848">
        <v>0</v>
      </c>
      <c r="S52" s="848">
        <v>3368.37</v>
      </c>
      <c r="T52" s="848">
        <v>5073.17</v>
      </c>
      <c r="U52" s="873">
        <v>167.53</v>
      </c>
      <c r="V52" s="874">
        <v>22366.89</v>
      </c>
      <c r="W52" s="874">
        <v>152.51</v>
      </c>
      <c r="X52" s="874">
        <v>18831.74</v>
      </c>
      <c r="Y52" s="845"/>
      <c r="Z52" s="845" t="s">
        <v>240</v>
      </c>
    </row>
    <row r="53" spans="2:26" ht="16.5" customHeight="1" thickBot="1">
      <c r="B53" s="875" t="s">
        <v>23</v>
      </c>
      <c r="C53" s="876"/>
      <c r="D53" s="877">
        <v>898349.22</v>
      </c>
      <c r="E53" s="877">
        <v>319921.03</v>
      </c>
      <c r="F53" s="877">
        <v>104673.04</v>
      </c>
      <c r="G53" s="877">
        <v>47181.1</v>
      </c>
      <c r="H53" s="877">
        <v>10025.89</v>
      </c>
      <c r="I53" s="877">
        <v>23192.78</v>
      </c>
      <c r="J53" s="877">
        <v>13962.43</v>
      </c>
      <c r="K53" s="877">
        <v>0</v>
      </c>
      <c r="L53" s="877">
        <v>1181.78</v>
      </c>
      <c r="M53" s="878">
        <v>333384.42</v>
      </c>
      <c r="N53" s="877">
        <v>0</v>
      </c>
      <c r="O53" s="877">
        <v>69194.24</v>
      </c>
      <c r="P53" s="877">
        <v>22813.61</v>
      </c>
      <c r="Q53" s="877">
        <v>0</v>
      </c>
      <c r="R53" s="877">
        <v>0</v>
      </c>
      <c r="S53" s="877">
        <v>2926.75</v>
      </c>
      <c r="T53" s="877">
        <v>19886.86</v>
      </c>
      <c r="U53" s="879">
        <v>184.23</v>
      </c>
      <c r="V53" s="880">
        <v>15306.56</v>
      </c>
      <c r="W53" s="880">
        <v>167.58</v>
      </c>
      <c r="X53" s="880">
        <v>12800.56</v>
      </c>
      <c r="Y53" s="875"/>
      <c r="Z53" s="875" t="s">
        <v>23</v>
      </c>
    </row>
    <row r="54" s="881" customFormat="1" ht="13.5" customHeight="1">
      <c r="B54" s="489" t="s">
        <v>241</v>
      </c>
    </row>
    <row r="55" s="881" customFormat="1" ht="13.5" customHeight="1">
      <c r="B55" s="489" t="s">
        <v>242</v>
      </c>
    </row>
    <row r="57" spans="4:26" ht="12">
      <c r="D57" s="538"/>
      <c r="E57" s="538"/>
      <c r="F57" s="538"/>
      <c r="G57" s="538"/>
      <c r="H57" s="538"/>
      <c r="I57" s="538"/>
      <c r="J57" s="538"/>
      <c r="K57" s="538"/>
      <c r="L57" s="538"/>
      <c r="M57" s="538"/>
      <c r="N57" s="538"/>
      <c r="O57" s="538"/>
      <c r="P57" s="538"/>
      <c r="Q57" s="538"/>
      <c r="R57" s="538"/>
      <c r="S57" s="538"/>
      <c r="T57" s="538"/>
      <c r="U57" s="538"/>
      <c r="V57" s="538"/>
      <c r="W57" s="538"/>
      <c r="X57" s="538"/>
      <c r="Z57" s="882"/>
    </row>
    <row r="58" spans="4:26" ht="12">
      <c r="D58" s="882"/>
      <c r="E58" s="882"/>
      <c r="F58" s="882"/>
      <c r="G58" s="882"/>
      <c r="H58" s="882"/>
      <c r="I58" s="882"/>
      <c r="J58" s="882"/>
      <c r="K58" s="882"/>
      <c r="L58" s="882"/>
      <c r="M58" s="882"/>
      <c r="N58" s="882"/>
      <c r="O58" s="882"/>
      <c r="P58" s="882"/>
      <c r="Q58" s="882"/>
      <c r="R58" s="882"/>
      <c r="S58" s="882"/>
      <c r="T58" s="882"/>
      <c r="U58" s="882"/>
      <c r="V58" s="882"/>
      <c r="W58" s="882"/>
      <c r="X58" s="882"/>
      <c r="Z58" s="882"/>
    </row>
    <row r="59" spans="4:26" ht="12">
      <c r="D59" s="882"/>
      <c r="E59" s="882"/>
      <c r="F59" s="882"/>
      <c r="G59" s="882"/>
      <c r="H59" s="882"/>
      <c r="I59" s="882"/>
      <c r="J59" s="882"/>
      <c r="K59" s="882"/>
      <c r="L59" s="882"/>
      <c r="M59" s="882"/>
      <c r="N59" s="882"/>
      <c r="O59" s="882"/>
      <c r="P59" s="882"/>
      <c r="Q59" s="882"/>
      <c r="R59" s="882"/>
      <c r="S59" s="882"/>
      <c r="T59" s="882"/>
      <c r="U59" s="882"/>
      <c r="V59" s="882"/>
      <c r="W59" s="882"/>
      <c r="X59" s="882"/>
      <c r="Z59" s="882"/>
    </row>
    <row r="61" spans="4:24" ht="12">
      <c r="D61" s="538"/>
      <c r="E61" s="538"/>
      <c r="F61" s="538"/>
      <c r="G61" s="538"/>
      <c r="H61" s="538"/>
      <c r="I61" s="538"/>
      <c r="J61" s="538"/>
      <c r="K61" s="538"/>
      <c r="L61" s="538"/>
      <c r="M61" s="538"/>
      <c r="N61" s="538"/>
      <c r="O61" s="538"/>
      <c r="P61" s="538"/>
      <c r="Q61" s="538"/>
      <c r="R61" s="538"/>
      <c r="S61" s="538"/>
      <c r="T61" s="538"/>
      <c r="U61" s="538"/>
      <c r="V61" s="538"/>
      <c r="W61" s="538"/>
      <c r="X61" s="538"/>
    </row>
    <row r="62" spans="4:24" ht="12">
      <c r="D62" s="538"/>
      <c r="E62" s="538"/>
      <c r="F62" s="538"/>
      <c r="G62" s="538"/>
      <c r="H62" s="538"/>
      <c r="I62" s="538"/>
      <c r="J62" s="538"/>
      <c r="K62" s="538"/>
      <c r="L62" s="538"/>
      <c r="M62" s="538"/>
      <c r="N62" s="538"/>
      <c r="O62" s="538"/>
      <c r="P62" s="538"/>
      <c r="Q62" s="538"/>
      <c r="R62" s="538"/>
      <c r="S62" s="538"/>
      <c r="T62" s="538"/>
      <c r="U62" s="538"/>
      <c r="V62" s="538"/>
      <c r="W62" s="538"/>
      <c r="X62" s="538"/>
    </row>
    <row r="63" spans="4:24" ht="12">
      <c r="D63" s="538"/>
      <c r="E63" s="538"/>
      <c r="F63" s="538"/>
      <c r="G63" s="538"/>
      <c r="H63" s="538"/>
      <c r="I63" s="538"/>
      <c r="J63" s="538"/>
      <c r="K63" s="538"/>
      <c r="L63" s="538"/>
      <c r="M63" s="538"/>
      <c r="N63" s="538"/>
      <c r="O63" s="538"/>
      <c r="P63" s="538"/>
      <c r="Q63" s="538"/>
      <c r="R63" s="538"/>
      <c r="S63" s="538"/>
      <c r="T63" s="538"/>
      <c r="U63" s="538"/>
      <c r="V63" s="538"/>
      <c r="W63" s="538"/>
      <c r="X63" s="538"/>
    </row>
    <row r="64" spans="4:24" ht="12">
      <c r="D64" s="538"/>
      <c r="E64" s="538"/>
      <c r="F64" s="538"/>
      <c r="G64" s="538"/>
      <c r="H64" s="538"/>
      <c r="I64" s="538"/>
      <c r="J64" s="538"/>
      <c r="K64" s="538"/>
      <c r="L64" s="538"/>
      <c r="M64" s="538"/>
      <c r="N64" s="538"/>
      <c r="O64" s="538"/>
      <c r="P64" s="538"/>
      <c r="Q64" s="538"/>
      <c r="R64" s="538"/>
      <c r="S64" s="538"/>
      <c r="T64" s="538"/>
      <c r="U64" s="538"/>
      <c r="V64" s="538"/>
      <c r="W64" s="538"/>
      <c r="X64" s="538"/>
    </row>
  </sheetData>
  <sheetProtection/>
  <mergeCells count="16">
    <mergeCell ref="B6:C6"/>
    <mergeCell ref="J6:J8"/>
    <mergeCell ref="P6:P8"/>
    <mergeCell ref="Q6:Q8"/>
    <mergeCell ref="D5:D8"/>
    <mergeCell ref="E5:E8"/>
    <mergeCell ref="F5:F8"/>
    <mergeCell ref="K5:K8"/>
    <mergeCell ref="L5:L8"/>
    <mergeCell ref="M5:M8"/>
    <mergeCell ref="R6:R8"/>
    <mergeCell ref="S6:S8"/>
    <mergeCell ref="T6:T8"/>
    <mergeCell ref="Y6:Z6"/>
    <mergeCell ref="N5:N8"/>
    <mergeCell ref="O5:O8"/>
  </mergeCells>
  <printOptions/>
  <pageMargins left="0.3937007874015748" right="0.1968503937007874" top="0.3937007874015748" bottom="0.31496062992125984" header="0.4330708661417323" footer="0.2755905511811024"/>
  <pageSetup cellComments="asDisplayed" fitToHeight="1" fitToWidth="1" horizontalDpi="600" verticalDpi="600" orientation="landscape" paperSize="8" scale="98" r:id="rId1"/>
  <headerFooter alignWithMargins="0">
    <oddHeader>&amp;R&amp;D  &amp;T</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2022-04-27T06:23:36Z</dcterms:modified>
  <cp:category/>
  <cp:version/>
  <cp:contentType/>
  <cp:contentStatus/>
</cp:coreProperties>
</file>